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Common Core of Data\CCD Improvement &amp; Ad Hoc Research Projects\CRDC 2017-18 State and National Estimates\Filled Tables\Enrollment\"/>
    </mc:Choice>
  </mc:AlternateContent>
  <xr:revisionPtr revIDLastSave="0" documentId="13_ncr:1_{B1FD9EDF-0B36-4A58-8C9D-A86BEFC91D26}" xr6:coauthVersionLast="45" xr6:coauthVersionMax="45" xr10:uidLastSave="{00000000-0000-0000-0000-000000000000}"/>
  <bookViews>
    <workbookView xWindow="28680" yWindow="-120" windowWidth="29040" windowHeight="15840" tabRatio="618" firstSheet="1" activeTab="3" xr2:uid="{00000000-000D-0000-FFFF-FFFF00000000}"/>
  </bookViews>
  <sheets>
    <sheet name="Index" sheetId="32" r:id="rId1"/>
    <sheet name="Overall Enrollment" sheetId="12" r:id="rId2"/>
    <sheet name="Overall Enrollment - Male" sheetId="33" r:id="rId3"/>
    <sheet name="Overall Enrollment - Female" sheetId="34" r:id="rId4"/>
  </sheets>
  <definedNames>
    <definedName name="_xlnm.Print_Area" localSheetId="1">'Overall Enrollment'!$B$1:$Z$62</definedName>
    <definedName name="_xlnm.Print_Area" localSheetId="3">'Overall Enrollment - Female'!$B$1:$Z$61</definedName>
    <definedName name="_xlnm.Print_Area" localSheetId="2">'Overall Enrollment - Male'!$B$1:$Z$61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0" i="34" l="1"/>
  <c r="B60" i="33"/>
  <c r="B61" i="12"/>
  <c r="D6" i="32" l="1"/>
  <c r="C6" i="32"/>
  <c r="D5" i="32"/>
  <c r="C5" i="32"/>
  <c r="D4" i="32"/>
  <c r="C4" i="32"/>
</calcChain>
</file>

<file path=xl/sharedStrings.xml><?xml version="1.0" encoding="utf-8"?>
<sst xmlns="http://schemas.openxmlformats.org/spreadsheetml/2006/main" count="291" uniqueCount="83">
  <si>
    <t>Worksheet</t>
  </si>
  <si>
    <t>Tables</t>
  </si>
  <si>
    <t>Student Enrollment</t>
  </si>
  <si>
    <t>005</t>
  </si>
  <si>
    <t xml:space="preserve"> Total</t>
  </si>
  <si>
    <t xml:space="preserve"> Male</t>
  </si>
  <si>
    <t xml:space="preserve"> Female</t>
  </si>
  <si>
    <t>State</t>
  </si>
  <si>
    <t>Race/Ethnicity</t>
  </si>
  <si>
    <t>Students With Disabilities</t>
  </si>
  <si>
    <t>English Language Learners</t>
  </si>
  <si>
    <t>Number of Schools</t>
  </si>
  <si>
    <t>Percent of Schools Reporting</t>
  </si>
  <si>
    <t xml:space="preserve">Total </t>
  </si>
  <si>
    <t>American Indian or
Alaska Native</t>
  </si>
  <si>
    <t>Asian</t>
  </si>
  <si>
    <t>Hispanic or Latino of any race</t>
  </si>
  <si>
    <t>Black or African American</t>
  </si>
  <si>
    <t>White</t>
  </si>
  <si>
    <t>Native Hawaiian or Other Pacific Islander</t>
  </si>
  <si>
    <t>Two or more races</t>
  </si>
  <si>
    <t>IDEA</t>
  </si>
  <si>
    <t>Section 504 only</t>
  </si>
  <si>
    <t>Number</t>
  </si>
  <si>
    <t>Percent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</si>
  <si>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</si>
  <si>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</si>
  <si>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</si>
  <si>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</si>
  <si>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</si>
  <si>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</si>
  <si>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</si>
  <si>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</si>
  <si>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</si>
  <si>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</si>
  <si>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</si>
  <si>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</si>
  <si>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</si>
  <si>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</si>
  <si>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</si>
  <si>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</si>
  <si>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</si>
  <si>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</si>
  <si>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</si>
  <si>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</si>
  <si>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</si>
  <si>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</si>
  <si>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</si>
  <si>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</si>
  <si>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</si>
  <si>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</si>
  <si>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</si>
  <si>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</si>
  <si>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</si>
  <si>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</si>
  <si>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</si>
  <si>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</si>
  <si>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</si>
  <si>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</si>
  <si>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</si>
  <si>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</si>
  <si>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</si>
  <si>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</si>
  <si>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</si>
  <si>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</si>
  <si>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</si>
  <si>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</si>
  <si>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</si>
  <si>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</si>
  <si>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</si>
  <si>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</si>
  <si>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</si>
  <si>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</si>
  <si>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</si>
  <si>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</si>
  <si>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</si>
  <si>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SOURCE: U.S. Department of Education, Office for Civil Rights, Civil Rights Data Collection, 2017-18, Public Use File</t>
  </si>
  <si>
    <t>Public school students overall and by race/ethnicity, students with disabilities served under IDEA and those served solely under Section 504, and students who are English language learners, by state: School Year 2017-18</t>
  </si>
  <si>
    <t>Public school male students overall and by race/ethnicity, students with disabilities served under IDEA and those served solely under Section 504, and students who are English language learners, by state: School Year 2017-18</t>
  </si>
  <si>
    <t>Public school female students overall and by race/ethnicity, students with disabilities served under IDEA and those served solely under Section 504, and students who are English language learners, by state: School Year 2017-18</t>
  </si>
  <si>
    <t xml:space="preserve">            Data reported in this table represent 100.0% of responding schools.</t>
  </si>
  <si>
    <t>50 states, District of Columbia, and Puerto Rico</t>
  </si>
  <si>
    <t>Puerto 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</si>
</sst>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"/>
    <numFmt numFmtId="165" formatCode="#,##0_)"/>
    <numFmt numFmtId="167" formatCode="0.000"/>
  </numFmts>
  <fonts count="47" x14ac:knownFonts="1"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333399"/>
      <name val="Arial"/>
      <family val="2"/>
    </font>
    <font>
      <sz val="11"/>
      <color rgb="FF33339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theme="10"/>
      <name val="Arial Narrow"/>
      <family val="2"/>
    </font>
    <font>
      <u/>
      <sz val="10"/>
      <color theme="11"/>
      <name val="Arial Narrow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sz val="8"/>
      <name val="Arial Narrow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3"/>
      <name val="Arial"/>
      <family val="2"/>
    </font>
    <font>
      <b/>
      <sz val="16"/>
      <color theme="0"/>
      <name val="Arial"/>
      <family val="2"/>
    </font>
    <font>
      <b/>
      <sz val="14"/>
      <color theme="3"/>
      <name val="Arial"/>
      <family val="2"/>
    </font>
    <font>
      <b/>
      <sz val="14"/>
      <color theme="0"/>
      <name val="Arial"/>
      <family val="2"/>
    </font>
    <font>
      <b/>
      <sz val="14"/>
      <color theme="3"/>
      <name val="Arial Narrow"/>
      <family val="2"/>
    </font>
    <font>
      <sz val="14"/>
      <name val="Arial"/>
      <family val="2"/>
    </font>
    <font>
      <b/>
      <sz val="14"/>
      <color rgb="FF333399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177">
    <xf numFmtId="0" fontId="0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0" applyNumberFormat="0" applyFill="0" applyAlignment="0" applyProtection="0"/>
    <xf numFmtId="0" fontId="32" fillId="0" borderId="31" applyNumberFormat="0" applyFill="0" applyAlignment="0" applyProtection="0"/>
    <xf numFmtId="0" fontId="33" fillId="0" borderId="32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33" applyNumberFormat="0" applyAlignment="0" applyProtection="0"/>
    <xf numFmtId="0" fontId="38" fillId="8" borderId="34" applyNumberFormat="0" applyAlignment="0" applyProtection="0"/>
    <xf numFmtId="0" fontId="39" fillId="8" borderId="33" applyNumberFormat="0" applyAlignment="0" applyProtection="0"/>
    <xf numFmtId="0" fontId="40" fillId="0" borderId="35" applyNumberFormat="0" applyFill="0" applyAlignment="0" applyProtection="0"/>
    <xf numFmtId="0" fontId="41" fillId="9" borderId="3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8" applyNumberFormat="0" applyFill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37" applyNumberFormat="0" applyFont="0" applyAlignment="0" applyProtection="0"/>
  </cellStyleXfs>
  <cellXfs count="134">
    <xf numFmtId="0" fontId="0" fillId="0" borderId="0" xfId="0"/>
    <xf numFmtId="1" fontId="5" fillId="0" borderId="0" xfId="1" applyNumberFormat="1" applyFont="1" applyAlignment="1">
      <alignment wrapText="1"/>
    </xf>
    <xf numFmtId="0" fontId="7" fillId="0" borderId="0" xfId="2" applyFont="1"/>
    <xf numFmtId="0" fontId="4" fillId="0" borderId="1" xfId="1" applyFont="1" applyBorder="1"/>
    <xf numFmtId="1" fontId="5" fillId="0" borderId="1" xfId="1" applyNumberFormat="1" applyFont="1" applyBorder="1" applyAlignment="1">
      <alignment wrapText="1"/>
    </xf>
    <xf numFmtId="0" fontId="7" fillId="0" borderId="0" xfId="2" applyFont="1" applyBorder="1"/>
    <xf numFmtId="0" fontId="7" fillId="0" borderId="0" xfId="2" applyFont="1" applyAlignment="1"/>
    <xf numFmtId="0" fontId="11" fillId="0" borderId="0" xfId="4" applyFont="1" applyFill="1"/>
    <xf numFmtId="0" fontId="11" fillId="0" borderId="0" xfId="4" applyFont="1" applyBorder="1"/>
    <xf numFmtId="0" fontId="11" fillId="0" borderId="0" xfId="4" applyFont="1"/>
    <xf numFmtId="1" fontId="5" fillId="0" borderId="0" xfId="1" applyNumberFormat="1" applyFont="1" applyBorder="1" applyAlignment="1">
      <alignment wrapText="1"/>
    </xf>
    <xf numFmtId="0" fontId="14" fillId="0" borderId="0" xfId="2" applyFont="1"/>
    <xf numFmtId="0" fontId="14" fillId="0" borderId="0" xfId="2" applyFont="1" applyAlignment="1"/>
    <xf numFmtId="0" fontId="14" fillId="0" borderId="0" xfId="4" applyFont="1"/>
    <xf numFmtId="1" fontId="10" fillId="0" borderId="24" xfId="3" applyNumberFormat="1" applyFont="1" applyFill="1" applyBorder="1" applyAlignment="1"/>
    <xf numFmtId="1" fontId="10" fillId="0" borderId="2" xfId="3" applyNumberFormat="1" applyFont="1" applyFill="1" applyBorder="1" applyAlignment="1"/>
    <xf numFmtId="0" fontId="17" fillId="0" borderId="0" xfId="0" applyFont="1"/>
    <xf numFmtId="0" fontId="19" fillId="0" borderId="0" xfId="0" applyFont="1"/>
    <xf numFmtId="0" fontId="20" fillId="2" borderId="0" xfId="0" applyFont="1" applyFill="1"/>
    <xf numFmtId="0" fontId="17" fillId="0" borderId="0" xfId="0" applyFont="1" applyBorder="1"/>
    <xf numFmtId="0" fontId="21" fillId="0" borderId="0" xfId="0" applyFont="1"/>
    <xf numFmtId="0" fontId="8" fillId="0" borderId="0" xfId="0" applyFont="1" applyBorder="1"/>
    <xf numFmtId="0" fontId="8" fillId="0" borderId="0" xfId="0" applyFont="1"/>
    <xf numFmtId="0" fontId="22" fillId="2" borderId="0" xfId="0" applyFont="1" applyFill="1" applyBorder="1" applyAlignment="1">
      <alignment vertical="center"/>
    </xf>
    <xf numFmtId="0" fontId="22" fillId="0" borderId="0" xfId="0" quotePrefix="1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0" fontId="18" fillId="0" borderId="0" xfId="0" applyFont="1" applyFill="1"/>
    <xf numFmtId="0" fontId="15" fillId="0" borderId="0" xfId="0" applyFont="1" applyFill="1"/>
    <xf numFmtId="0" fontId="21" fillId="0" borderId="9" xfId="0" applyFont="1" applyBorder="1" applyAlignment="1">
      <alignment horizontal="left" vertical="top"/>
    </xf>
    <xf numFmtId="0" fontId="23" fillId="0" borderId="9" xfId="100" applyNumberFormat="1" applyFont="1" applyBorder="1" applyAlignment="1">
      <alignment horizontal="left" vertical="top" wrapText="1"/>
    </xf>
    <xf numFmtId="0" fontId="24" fillId="0" borderId="0" xfId="2" applyFont="1" applyAlignment="1">
      <alignment horizontal="left"/>
    </xf>
    <xf numFmtId="0" fontId="26" fillId="0" borderId="0" xfId="2" applyFont="1" applyAlignment="1"/>
    <xf numFmtId="1" fontId="27" fillId="0" borderId="24" xfId="3" applyNumberFormat="1" applyFont="1" applyFill="1" applyBorder="1" applyAlignment="1"/>
    <xf numFmtId="1" fontId="27" fillId="0" borderId="2" xfId="3" applyNumberFormat="1" applyFont="1" applyFill="1" applyBorder="1" applyAlignment="1"/>
    <xf numFmtId="0" fontId="28" fillId="0" borderId="0" xfId="2" applyFont="1" applyAlignment="1"/>
    <xf numFmtId="1" fontId="27" fillId="0" borderId="12" xfId="3" applyNumberFormat="1" applyFont="1" applyFill="1" applyBorder="1" applyAlignment="1">
      <alignment horizontal="right" wrapText="1"/>
    </xf>
    <xf numFmtId="1" fontId="27" fillId="0" borderId="11" xfId="3" applyNumberFormat="1" applyFont="1" applyFill="1" applyBorder="1" applyAlignment="1">
      <alignment horizontal="right" wrapText="1"/>
    </xf>
    <xf numFmtId="1" fontId="27" fillId="0" borderId="16" xfId="3" applyNumberFormat="1" applyFont="1" applyFill="1" applyBorder="1" applyAlignment="1">
      <alignment horizontal="right" wrapText="1"/>
    </xf>
    <xf numFmtId="1" fontId="27" fillId="0" borderId="1" xfId="3" applyNumberFormat="1" applyFont="1" applyFill="1" applyBorder="1" applyAlignment="1">
      <alignment horizontal="right" wrapText="1"/>
    </xf>
    <xf numFmtId="1" fontId="27" fillId="0" borderId="17" xfId="3" applyNumberFormat="1" applyFont="1" applyFill="1" applyBorder="1" applyAlignment="1">
      <alignment horizontal="right" wrapText="1"/>
    </xf>
    <xf numFmtId="1" fontId="27" fillId="0" borderId="18" xfId="3" applyNumberFormat="1" applyFont="1" applyFill="1" applyBorder="1" applyAlignment="1">
      <alignment horizontal="right" wrapText="1"/>
    </xf>
    <xf numFmtId="1" fontId="27" fillId="0" borderId="19" xfId="3" applyNumberFormat="1" applyFont="1" applyFill="1" applyBorder="1" applyAlignment="1">
      <alignment horizontal="right" wrapText="1"/>
    </xf>
    <xf numFmtId="1" fontId="27" fillId="0" borderId="22" xfId="3" applyNumberFormat="1" applyFont="1" applyFill="1" applyBorder="1" applyAlignment="1">
      <alignment wrapText="1"/>
    </xf>
    <xf numFmtId="1" fontId="27" fillId="0" borderId="18" xfId="3" applyNumberFormat="1" applyFont="1" applyFill="1" applyBorder="1" applyAlignment="1">
      <alignment wrapText="1"/>
    </xf>
    <xf numFmtId="0" fontId="26" fillId="0" borderId="0" xfId="4" applyFont="1" applyFill="1"/>
    <xf numFmtId="165" fontId="29" fillId="3" borderId="21" xfId="2" applyNumberFormat="1" applyFont="1" applyFill="1" applyBorder="1"/>
    <xf numFmtId="164" fontId="29" fillId="3" borderId="5" xfId="2" applyNumberFormat="1" applyFont="1" applyFill="1" applyBorder="1"/>
    <xf numFmtId="165" fontId="29" fillId="3" borderId="14" xfId="2" applyNumberFormat="1" applyFont="1" applyFill="1" applyBorder="1"/>
    <xf numFmtId="164" fontId="29" fillId="3" borderId="15" xfId="2" applyNumberFormat="1" applyFont="1" applyFill="1" applyBorder="1"/>
    <xf numFmtId="165" fontId="29" fillId="3" borderId="0" xfId="2" applyNumberFormat="1" applyFont="1" applyFill="1" applyBorder="1"/>
    <xf numFmtId="165" fontId="29" fillId="3" borderId="20" xfId="2" applyNumberFormat="1" applyFont="1" applyFill="1" applyBorder="1"/>
    <xf numFmtId="165" fontId="29" fillId="3" borderId="15" xfId="2" applyNumberFormat="1" applyFont="1" applyFill="1" applyBorder="1"/>
    <xf numFmtId="164" fontId="29" fillId="3" borderId="0" xfId="2" applyNumberFormat="1" applyFont="1" applyFill="1" applyBorder="1"/>
    <xf numFmtId="37" fontId="29" fillId="3" borderId="21" xfId="4" applyNumberFormat="1" applyFont="1" applyFill="1" applyBorder="1"/>
    <xf numFmtId="164" fontId="29" fillId="3" borderId="20" xfId="2" applyNumberFormat="1" applyFont="1" applyFill="1" applyBorder="1"/>
    <xf numFmtId="0" fontId="29" fillId="0" borderId="0" xfId="4" applyFont="1" applyFill="1"/>
    <xf numFmtId="0" fontId="26" fillId="0" borderId="0" xfId="4" applyFont="1"/>
    <xf numFmtId="0" fontId="29" fillId="0" borderId="0" xfId="1" applyFont="1" applyFill="1" applyBorder="1"/>
    <xf numFmtId="165" fontId="28" fillId="0" borderId="21" xfId="2" applyNumberFormat="1" applyFont="1" applyFill="1" applyBorder="1"/>
    <xf numFmtId="164" fontId="28" fillId="0" borderId="5" xfId="2" applyNumberFormat="1" applyFont="1" applyFill="1" applyBorder="1"/>
    <xf numFmtId="165" fontId="28" fillId="0" borderId="14" xfId="2" applyNumberFormat="1" applyFont="1" applyFill="1" applyBorder="1"/>
    <xf numFmtId="164" fontId="28" fillId="0" borderId="15" xfId="2" applyNumberFormat="1" applyFont="1" applyFill="1" applyBorder="1"/>
    <xf numFmtId="165" fontId="28" fillId="0" borderId="0" xfId="2" applyNumberFormat="1" applyFont="1" applyFill="1" applyBorder="1"/>
    <xf numFmtId="165" fontId="28" fillId="0" borderId="20" xfId="2" applyNumberFormat="1" applyFont="1" applyFill="1" applyBorder="1"/>
    <xf numFmtId="164" fontId="29" fillId="0" borderId="5" xfId="2" applyNumberFormat="1" applyFont="1" applyFill="1" applyBorder="1"/>
    <xf numFmtId="165" fontId="28" fillId="0" borderId="15" xfId="2" applyNumberFormat="1" applyFont="1" applyFill="1" applyBorder="1"/>
    <xf numFmtId="164" fontId="28" fillId="0" borderId="0" xfId="2" applyNumberFormat="1" applyFont="1" applyFill="1" applyBorder="1"/>
    <xf numFmtId="37" fontId="29" fillId="0" borderId="21" xfId="4" applyNumberFormat="1" applyFont="1" applyFill="1" applyBorder="1"/>
    <xf numFmtId="164" fontId="29" fillId="0" borderId="20" xfId="2" applyNumberFormat="1" applyFont="1" applyFill="1" applyBorder="1"/>
    <xf numFmtId="0" fontId="29" fillId="0" borderId="0" xfId="4" applyFont="1"/>
    <xf numFmtId="0" fontId="29" fillId="3" borderId="0" xfId="1" applyFont="1" applyFill="1" applyBorder="1"/>
    <xf numFmtId="165" fontId="28" fillId="3" borderId="21" xfId="2" applyNumberFormat="1" applyFont="1" applyFill="1" applyBorder="1"/>
    <xf numFmtId="164" fontId="28" fillId="3" borderId="5" xfId="2" applyNumberFormat="1" applyFont="1" applyFill="1" applyBorder="1"/>
    <xf numFmtId="165" fontId="28" fillId="3" borderId="14" xfId="2" applyNumberFormat="1" applyFont="1" applyFill="1" applyBorder="1"/>
    <xf numFmtId="164" fontId="28" fillId="3" borderId="15" xfId="2" applyNumberFormat="1" applyFont="1" applyFill="1" applyBorder="1"/>
    <xf numFmtId="165" fontId="28" fillId="3" borderId="0" xfId="2" applyNumberFormat="1" applyFont="1" applyFill="1" applyBorder="1"/>
    <xf numFmtId="165" fontId="28" fillId="3" borderId="20" xfId="2" applyNumberFormat="1" applyFont="1" applyFill="1" applyBorder="1"/>
    <xf numFmtId="165" fontId="28" fillId="3" borderId="15" xfId="2" applyNumberFormat="1" applyFont="1" applyFill="1" applyBorder="1"/>
    <xf numFmtId="164" fontId="28" fillId="3" borderId="0" xfId="2" applyNumberFormat="1" applyFont="1" applyFill="1" applyBorder="1"/>
    <xf numFmtId="0" fontId="28" fillId="0" borderId="0" xfId="2" quotePrefix="1" applyFont="1"/>
    <xf numFmtId="0" fontId="28" fillId="0" borderId="0" xfId="2" applyFont="1"/>
    <xf numFmtId="0" fontId="28" fillId="0" borderId="0" xfId="2" applyFont="1" applyBorder="1"/>
    <xf numFmtId="0" fontId="29" fillId="0" borderId="0" xfId="4" applyFont="1" applyBorder="1"/>
    <xf numFmtId="0" fontId="46" fillId="0" borderId="0" xfId="4" applyFont="1" applyFill="1"/>
    <xf numFmtId="0" fontId="27" fillId="3" borderId="13" xfId="3" applyFont="1" applyFill="1" applyBorder="1" applyAlignment="1">
      <alignment horizontal="left" vertical="center"/>
    </xf>
    <xf numFmtId="165" fontId="27" fillId="3" borderId="21" xfId="2" applyNumberFormat="1" applyFont="1" applyFill="1" applyBorder="1"/>
    <xf numFmtId="164" fontId="27" fillId="3" borderId="5" xfId="2" applyNumberFormat="1" applyFont="1" applyFill="1" applyBorder="1"/>
    <xf numFmtId="165" fontId="27" fillId="3" borderId="14" xfId="2" applyNumberFormat="1" applyFont="1" applyFill="1" applyBorder="1"/>
    <xf numFmtId="164" fontId="27" fillId="3" borderId="15" xfId="2" applyNumberFormat="1" applyFont="1" applyFill="1" applyBorder="1"/>
    <xf numFmtId="165" fontId="27" fillId="3" borderId="0" xfId="2" applyNumberFormat="1" applyFont="1" applyFill="1" applyBorder="1"/>
    <xf numFmtId="165" fontId="27" fillId="3" borderId="20" xfId="2" applyNumberFormat="1" applyFont="1" applyFill="1" applyBorder="1"/>
    <xf numFmtId="165" fontId="27" fillId="3" borderId="15" xfId="2" applyNumberFormat="1" applyFont="1" applyFill="1" applyBorder="1"/>
    <xf numFmtId="164" fontId="27" fillId="3" borderId="0" xfId="2" applyNumberFormat="1" applyFont="1" applyFill="1" applyBorder="1"/>
    <xf numFmtId="37" fontId="27" fillId="3" borderId="21" xfId="4" applyNumberFormat="1" applyFont="1" applyFill="1" applyBorder="1"/>
    <xf numFmtId="164" fontId="27" fillId="3" borderId="20" xfId="2" applyNumberFormat="1" applyFont="1" applyFill="1" applyBorder="1"/>
    <xf numFmtId="0" fontId="27" fillId="0" borderId="0" xfId="4" applyFont="1" applyFill="1"/>
    <xf numFmtId="0" fontId="29" fillId="3" borderId="26" xfId="1" applyFont="1" applyFill="1" applyBorder="1"/>
    <xf numFmtId="165" fontId="28" fillId="3" borderId="39" xfId="2" applyNumberFormat="1" applyFont="1" applyFill="1" applyBorder="1"/>
    <xf numFmtId="164" fontId="28" fillId="3" borderId="27" xfId="2" applyNumberFormat="1" applyFont="1" applyFill="1" applyBorder="1"/>
    <xf numFmtId="165" fontId="28" fillId="3" borderId="25" xfId="2" applyNumberFormat="1" applyFont="1" applyFill="1" applyBorder="1"/>
    <xf numFmtId="164" fontId="28" fillId="3" borderId="40" xfId="2" applyNumberFormat="1" applyFont="1" applyFill="1" applyBorder="1"/>
    <xf numFmtId="165" fontId="28" fillId="3" borderId="26" xfId="2" applyNumberFormat="1" applyFont="1" applyFill="1" applyBorder="1"/>
    <xf numFmtId="165" fontId="28" fillId="3" borderId="41" xfId="2" applyNumberFormat="1" applyFont="1" applyFill="1" applyBorder="1"/>
    <xf numFmtId="164" fontId="29" fillId="3" borderId="27" xfId="2" applyNumberFormat="1" applyFont="1" applyFill="1" applyBorder="1"/>
    <xf numFmtId="165" fontId="28" fillId="3" borderId="40" xfId="2" applyNumberFormat="1" applyFont="1" applyFill="1" applyBorder="1"/>
    <xf numFmtId="164" fontId="28" fillId="3" borderId="26" xfId="2" applyNumberFormat="1" applyFont="1" applyFill="1" applyBorder="1"/>
    <xf numFmtId="37" fontId="29" fillId="3" borderId="39" xfId="4" applyNumberFormat="1" applyFont="1" applyFill="1" applyBorder="1"/>
    <xf numFmtId="164" fontId="29" fillId="3" borderId="41" xfId="2" applyNumberFormat="1" applyFont="1" applyFill="1" applyBorder="1"/>
    <xf numFmtId="1" fontId="27" fillId="0" borderId="23" xfId="3" applyNumberFormat="1" applyFont="1" applyFill="1" applyBorder="1" applyAlignment="1">
      <alignment horizontal="center" wrapText="1"/>
    </xf>
    <xf numFmtId="1" fontId="27" fillId="0" borderId="21" xfId="3" applyNumberFormat="1" applyFont="1" applyFill="1" applyBorder="1" applyAlignment="1">
      <alignment horizontal="center" wrapText="1"/>
    </xf>
    <xf numFmtId="0" fontId="29" fillId="0" borderId="0" xfId="4" applyFont="1" applyFill="1" applyBorder="1" applyAlignment="1"/>
    <xf numFmtId="0" fontId="25" fillId="0" borderId="0" xfId="23" applyFont="1" applyAlignment="1">
      <alignment wrapText="1"/>
    </xf>
    <xf numFmtId="1" fontId="27" fillId="0" borderId="29" xfId="3" applyNumberFormat="1" applyFont="1" applyFill="1" applyBorder="1" applyAlignment="1">
      <alignment horizontal="center" wrapText="1"/>
    </xf>
    <xf numFmtId="1" fontId="27" fillId="0" borderId="20" xfId="3" applyNumberFormat="1" applyFont="1" applyFill="1" applyBorder="1" applyAlignment="1">
      <alignment horizontal="center" wrapText="1"/>
    </xf>
    <xf numFmtId="1" fontId="27" fillId="0" borderId="25" xfId="3" applyNumberFormat="1" applyFont="1" applyFill="1" applyBorder="1" applyAlignment="1">
      <alignment horizontal="center" wrapText="1"/>
    </xf>
    <xf numFmtId="1" fontId="27" fillId="0" borderId="27" xfId="3" applyNumberFormat="1" applyFont="1" applyFill="1" applyBorder="1" applyAlignment="1">
      <alignment horizontal="center" wrapText="1"/>
    </xf>
    <xf numFmtId="0" fontId="27" fillId="0" borderId="0" xfId="3" applyFont="1" applyFill="1" applyBorder="1" applyAlignment="1">
      <alignment horizontal="left"/>
    </xf>
    <xf numFmtId="0" fontId="27" fillId="0" borderId="1" xfId="3" applyFont="1" applyFill="1" applyBorder="1" applyAlignment="1">
      <alignment horizontal="left"/>
    </xf>
    <xf numFmtId="1" fontId="27" fillId="0" borderId="8" xfId="3" applyNumberFormat="1" applyFont="1" applyFill="1" applyBorder="1" applyAlignment="1">
      <alignment horizontal="center" wrapText="1"/>
    </xf>
    <xf numFmtId="1" fontId="27" fillId="0" borderId="7" xfId="3" applyNumberFormat="1" applyFont="1" applyFill="1" applyBorder="1" applyAlignment="1">
      <alignment horizontal="center" wrapText="1"/>
    </xf>
    <xf numFmtId="1" fontId="27" fillId="0" borderId="3" xfId="3" applyNumberFormat="1" applyFont="1" applyFill="1" applyBorder="1" applyAlignment="1">
      <alignment horizontal="center"/>
    </xf>
    <xf numFmtId="1" fontId="27" fillId="0" borderId="4" xfId="3" applyNumberFormat="1" applyFont="1" applyFill="1" applyBorder="1" applyAlignment="1">
      <alignment horizontal="center"/>
    </xf>
    <xf numFmtId="1" fontId="27" fillId="0" borderId="28" xfId="3" applyNumberFormat="1" applyFont="1" applyFill="1" applyBorder="1" applyAlignment="1">
      <alignment horizontal="center"/>
    </xf>
    <xf numFmtId="1" fontId="27" fillId="0" borderId="24" xfId="3" applyNumberFormat="1" applyFont="1" applyFill="1" applyBorder="1" applyAlignment="1">
      <alignment horizontal="center" wrapText="1"/>
    </xf>
    <xf numFmtId="1" fontId="27" fillId="0" borderId="13" xfId="3" applyNumberFormat="1" applyFont="1" applyFill="1" applyBorder="1" applyAlignment="1">
      <alignment horizontal="center" wrapText="1"/>
    </xf>
    <xf numFmtId="1" fontId="27" fillId="0" borderId="26" xfId="3" applyNumberFormat="1" applyFont="1" applyFill="1" applyBorder="1" applyAlignment="1">
      <alignment horizontal="center" wrapText="1"/>
    </xf>
    <xf numFmtId="1" fontId="27" fillId="0" borderId="6" xfId="3" applyNumberFormat="1" applyFont="1" applyFill="1" applyBorder="1" applyAlignment="1">
      <alignment horizontal="center" wrapText="1"/>
    </xf>
    <xf numFmtId="1" fontId="27" fillId="0" borderId="9" xfId="3" applyNumberFormat="1" applyFont="1" applyFill="1" applyBorder="1" applyAlignment="1">
      <alignment horizontal="center" wrapText="1"/>
    </xf>
    <xf numFmtId="1" fontId="27" fillId="0" borderId="10" xfId="3" applyNumberFormat="1" applyFont="1" applyFill="1" applyBorder="1" applyAlignment="1">
      <alignment horizontal="center" wrapText="1"/>
    </xf>
    <xf numFmtId="0" fontId="10" fillId="0" borderId="0" xfId="3" applyFont="1" applyFill="1" applyBorder="1" applyAlignment="1">
      <alignment horizontal="left"/>
    </xf>
    <xf numFmtId="0" fontId="10" fillId="0" borderId="1" xfId="3" applyFont="1" applyFill="1" applyBorder="1" applyAlignment="1">
      <alignment horizontal="left"/>
    </xf>
    <xf numFmtId="167" fontId="5" fillId="0" borderId="1" xfId="1" applyNumberFormat="1" applyFont="1" applyBorder="1" applyAlignment="1">
      <alignment wrapText="1"/>
    </xf>
  </cellXfs>
  <cellStyles count="177">
    <cellStyle name="20% - Accent1" xfId="152" builtinId="30" customBuiltin="1"/>
    <cellStyle name="20% - Accent2" xfId="156" builtinId="34" customBuiltin="1"/>
    <cellStyle name="20% - Accent3" xfId="160" builtinId="38" customBuiltin="1"/>
    <cellStyle name="20% - Accent4" xfId="164" builtinId="42" customBuiltin="1"/>
    <cellStyle name="20% - Accent5" xfId="168" builtinId="46" customBuiltin="1"/>
    <cellStyle name="20% - Accent6" xfId="172" builtinId="50" customBuiltin="1"/>
    <cellStyle name="40% - Accent1" xfId="153" builtinId="31" customBuiltin="1"/>
    <cellStyle name="40% - Accent2" xfId="157" builtinId="35" customBuiltin="1"/>
    <cellStyle name="40% - Accent3" xfId="161" builtinId="39" customBuiltin="1"/>
    <cellStyle name="40% - Accent4" xfId="165" builtinId="43" customBuiltin="1"/>
    <cellStyle name="40% - Accent5" xfId="169" builtinId="47" customBuiltin="1"/>
    <cellStyle name="40% - Accent6" xfId="173" builtinId="51" customBuiltin="1"/>
    <cellStyle name="60% - Accent1" xfId="154" builtinId="32" customBuiltin="1"/>
    <cellStyle name="60% - Accent2" xfId="158" builtinId="36" customBuiltin="1"/>
    <cellStyle name="60% - Accent3" xfId="162" builtinId="40" customBuiltin="1"/>
    <cellStyle name="60% - Accent4" xfId="166" builtinId="44" customBuiltin="1"/>
    <cellStyle name="60% - Accent5" xfId="170" builtinId="48" customBuiltin="1"/>
    <cellStyle name="60% - Accent6" xfId="174" builtinId="52" customBuiltin="1"/>
    <cellStyle name="Accent1" xfId="151" builtinId="29" customBuiltin="1"/>
    <cellStyle name="Accent2" xfId="155" builtinId="33" customBuiltin="1"/>
    <cellStyle name="Accent3" xfId="159" builtinId="37" customBuiltin="1"/>
    <cellStyle name="Accent4" xfId="163" builtinId="41" customBuiltin="1"/>
    <cellStyle name="Accent5" xfId="167" builtinId="45" customBuiltin="1"/>
    <cellStyle name="Accent6" xfId="171" builtinId="49" customBuiltin="1"/>
    <cellStyle name="Bad" xfId="141" builtinId="27" customBuiltin="1"/>
    <cellStyle name="Calculation" xfId="145" builtinId="22" customBuiltin="1"/>
    <cellStyle name="Check Cell" xfId="147" builtinId="23" customBuiltin="1"/>
    <cellStyle name="Explanatory Text" xfId="149" builtinId="53" customBuiltin="1"/>
    <cellStyle name="Followed Hyperlink" xfId="73" builtinId="9" hidden="1"/>
    <cellStyle name="Followed Hyperlink" xfId="77" builtinId="9" hidden="1"/>
    <cellStyle name="Followed Hyperlink" xfId="81" builtinId="9" hidden="1"/>
    <cellStyle name="Followed Hyperlink" xfId="85" builtinId="9" hidden="1"/>
    <cellStyle name="Followed Hyperlink" xfId="89" builtinId="9" hidden="1"/>
    <cellStyle name="Followed Hyperlink" xfId="93" builtinId="9" hidden="1"/>
    <cellStyle name="Followed Hyperlink" xfId="97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4" builtinId="9" hidden="1"/>
    <cellStyle name="Followed Hyperlink" xfId="132" builtinId="9" hidden="1"/>
    <cellStyle name="Followed Hyperlink" xfId="130" builtinId="9" hidden="1"/>
    <cellStyle name="Followed Hyperlink" xfId="128" builtinId="9" hidden="1"/>
    <cellStyle name="Followed Hyperlink" xfId="126" builtinId="9" hidden="1"/>
    <cellStyle name="Followed Hyperlink" xfId="124" builtinId="9" hidden="1"/>
    <cellStyle name="Followed Hyperlink" xfId="122" builtinId="9" hidden="1"/>
    <cellStyle name="Followed Hyperlink" xfId="120" builtinId="9" hidden="1"/>
    <cellStyle name="Followed Hyperlink" xfId="118" builtinId="9" hidden="1"/>
    <cellStyle name="Followed Hyperlink" xfId="116" builtinId="9" hidden="1"/>
    <cellStyle name="Followed Hyperlink" xfId="114" builtinId="9" hidden="1"/>
    <cellStyle name="Followed Hyperlink" xfId="112" builtinId="9" hidden="1"/>
    <cellStyle name="Followed Hyperlink" xfId="110" builtinId="9" hidden="1"/>
    <cellStyle name="Followed Hyperlink" xfId="108" builtinId="9" hidden="1"/>
    <cellStyle name="Followed Hyperlink" xfId="106" builtinId="9" hidden="1"/>
    <cellStyle name="Followed Hyperlink" xfId="104" builtinId="9" hidden="1"/>
    <cellStyle name="Followed Hyperlink" xfId="102" builtinId="9" hidden="1"/>
    <cellStyle name="Followed Hyperlink" xfId="99" builtinId="9" hidden="1"/>
    <cellStyle name="Followed Hyperlink" xfId="95" builtinId="9" hidden="1"/>
    <cellStyle name="Followed Hyperlink" xfId="91" builtinId="9" hidden="1"/>
    <cellStyle name="Followed Hyperlink" xfId="87" builtinId="9" hidden="1"/>
    <cellStyle name="Followed Hyperlink" xfId="83" builtinId="9" hidden="1"/>
    <cellStyle name="Followed Hyperlink" xfId="79" builtinId="9" hidden="1"/>
    <cellStyle name="Followed Hyperlink" xfId="75" builtinId="9" hidden="1"/>
    <cellStyle name="Followed Hyperlink" xfId="71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9" builtinId="9" hidden="1"/>
    <cellStyle name="Followed Hyperlink" xfId="67" builtinId="9" hidden="1"/>
    <cellStyle name="Followed Hyperlink" xfId="59" builtinId="9" hidden="1"/>
    <cellStyle name="Followed Hyperlink" xfId="51" builtinId="9" hidden="1"/>
    <cellStyle name="Followed Hyperlink" xfId="43" builtinId="9" hidden="1"/>
    <cellStyle name="Followed Hyperlink" xfId="35" builtinId="9" hidden="1"/>
    <cellStyle name="Followed Hyperlink" xfId="27" builtinId="9" hidden="1"/>
    <cellStyle name="Followed Hyperlink" xfId="14" builtinId="9" hidden="1"/>
    <cellStyle name="Followed Hyperlink" xfId="16" builtinId="9" hidden="1"/>
    <cellStyle name="Followed Hyperlink" xfId="20" builtinId="9" hidden="1"/>
    <cellStyle name="Followed Hyperlink" xfId="22" builtinId="9" hidden="1"/>
    <cellStyle name="Followed Hyperlink" xfId="25" builtinId="9" hidden="1"/>
    <cellStyle name="Followed Hyperlink" xfId="18" builtinId="9" hidden="1"/>
    <cellStyle name="Followed Hyperlink" xfId="10" builtinId="9" hidden="1"/>
    <cellStyle name="Followed Hyperlink" xfId="12" builtinId="9" hidden="1"/>
    <cellStyle name="Followed Hyperlink" xfId="8" builtinId="9" hidden="1"/>
    <cellStyle name="Followed Hyperlink" xfId="6" builtinId="9" hidden="1"/>
    <cellStyle name="Good" xfId="140" builtinId="26" customBuiltin="1"/>
    <cellStyle name="Heading 1" xfId="136" builtinId="16" customBuiltin="1"/>
    <cellStyle name="Heading 2" xfId="137" builtinId="17" customBuiltin="1"/>
    <cellStyle name="Heading 3" xfId="138" builtinId="18" customBuiltin="1"/>
    <cellStyle name="Heading 4" xfId="139" builtinId="19" customBuiltin="1"/>
    <cellStyle name="Hyperlink" xfId="86" builtinId="8" hidden="1"/>
    <cellStyle name="Hyperlink" xfId="88" builtinId="8" hidden="1"/>
    <cellStyle name="Hyperlink" xfId="90" builtinId="8" hidden="1"/>
    <cellStyle name="Hyperlink" xfId="94" builtinId="8" hidden="1"/>
    <cellStyle name="Hyperlink" xfId="96" builtinId="8" hidden="1"/>
    <cellStyle name="Hyperlink" xfId="98" builtinId="8" hidden="1"/>
    <cellStyle name="Hyperlink" xfId="92" builtinId="8" hidden="1"/>
    <cellStyle name="Hyperlink" xfId="84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68" builtinId="8" hidden="1"/>
    <cellStyle name="Hyperlink" xfId="52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1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7" builtinId="8" hidden="1"/>
    <cellStyle name="Hyperlink" xfId="9" builtinId="8" hidden="1"/>
    <cellStyle name="Hyperlink" xfId="5" builtinId="8" hidden="1"/>
    <cellStyle name="Hyperlink" xfId="100" builtinId="8"/>
    <cellStyle name="Input" xfId="143" builtinId="20" customBuiltin="1"/>
    <cellStyle name="Linked Cell" xfId="146" builtinId="24" customBuiltin="1"/>
    <cellStyle name="Neutral" xfId="142" builtinId="28" customBuiltin="1"/>
    <cellStyle name="Normal" xfId="0" builtinId="0"/>
    <cellStyle name="Normal 2" xfId="175" xr:uid="{00000000-0005-0000-0000-0000A6000000}"/>
    <cellStyle name="Normal 2 2" xfId="4" xr:uid="{00000000-0005-0000-0000-0000A7000000}"/>
    <cellStyle name="Normal 3" xfId="2" xr:uid="{00000000-0005-0000-0000-0000A8000000}"/>
    <cellStyle name="Normal 6" xfId="3" xr:uid="{00000000-0005-0000-0000-0000A9000000}"/>
    <cellStyle name="Normal 9" xfId="1" xr:uid="{00000000-0005-0000-0000-0000AA000000}"/>
    <cellStyle name="Normal 9 2" xfId="23" xr:uid="{00000000-0005-0000-0000-0000AB000000}"/>
    <cellStyle name="Note 2" xfId="176" xr:uid="{00000000-0005-0000-0000-0000AC000000}"/>
    <cellStyle name="Output" xfId="144" builtinId="21" customBuiltin="1"/>
    <cellStyle name="Title" xfId="135" builtinId="15" customBuiltin="1"/>
    <cellStyle name="Total" xfId="150" builtinId="25" customBuiltin="1"/>
    <cellStyle name="Warning Text" xfId="148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G6"/>
  <sheetViews>
    <sheetView showGridLines="0" workbookViewId="0"/>
  </sheetViews>
  <sheetFormatPr defaultColWidth="11" defaultRowHeight="16" customHeight="1" x14ac:dyDescent="0.35"/>
  <cols>
    <col min="1" max="1" width="6.109375" style="28" bestFit="1" customWidth="1"/>
    <col min="2" max="2" width="10.109375" style="28" bestFit="1" customWidth="1"/>
    <col min="3" max="3" width="23" style="16" customWidth="1"/>
    <col min="4" max="4" width="151" style="16" customWidth="1"/>
    <col min="5" max="7" width="11" style="19"/>
    <col min="8" max="16384" width="11" style="16"/>
  </cols>
  <sheetData>
    <row r="1" spans="1:7" ht="32.15" customHeight="1" x14ac:dyDescent="0.4">
      <c r="C1" s="18" t="s">
        <v>0</v>
      </c>
      <c r="D1" s="18" t="s">
        <v>1</v>
      </c>
    </row>
    <row r="2" spans="1:7" ht="16" customHeight="1" x14ac:dyDescent="0.35">
      <c r="D2" s="17"/>
    </row>
    <row r="3" spans="1:7" s="22" customFormat="1" ht="32.15" customHeight="1" x14ac:dyDescent="0.4">
      <c r="A3" s="29"/>
      <c r="B3" s="29"/>
      <c r="C3" s="20"/>
      <c r="D3" s="23" t="s">
        <v>2</v>
      </c>
      <c r="E3" s="21"/>
      <c r="F3" s="21"/>
      <c r="G3" s="21"/>
    </row>
    <row r="4" spans="1:7" s="26" customFormat="1" ht="50.15" customHeight="1" x14ac:dyDescent="0.3">
      <c r="A4" s="24" t="s">
        <v>3</v>
      </c>
      <c r="B4" s="25" t="s">
        <v>4</v>
      </c>
      <c r="C4" s="30" t="str">
        <f>CONCATENATE("SCH ",A4,B4)</f>
        <v>SCH 005 Total</v>
      </c>
      <c r="D4" s="31" t="str">
        <f>'Overall Enrollment'!B2:B2</f>
        <v>Public school students overall and by race/ethnicity, students with disabilities served under IDEA and those served solely under Section 504, and students who are English language learners, by state: School Year 2017-18</v>
      </c>
      <c r="E4" s="27"/>
      <c r="F4" s="27"/>
      <c r="G4" s="27"/>
    </row>
    <row r="5" spans="1:7" s="26" customFormat="1" ht="50.15" customHeight="1" x14ac:dyDescent="0.3">
      <c r="A5" s="24" t="s">
        <v>3</v>
      </c>
      <c r="B5" s="25" t="s">
        <v>5</v>
      </c>
      <c r="C5" s="30" t="str">
        <f t="shared" ref="C5:C6" si="0">CONCATENATE("SCH ",A5,B5)</f>
        <v>SCH 005 Male</v>
      </c>
      <c r="D5" s="31" t="str">
        <f>'Overall Enrollment - Male'!B2:B2</f>
        <v>Public school male students overall and by race/ethnicity, students with disabilities served under IDEA and those served solely under Section 504, and students who are English language learners, by state: School Year 2017-18</v>
      </c>
      <c r="E5" s="27"/>
      <c r="F5" s="27"/>
      <c r="G5" s="27"/>
    </row>
    <row r="6" spans="1:7" s="26" customFormat="1" ht="50.15" customHeight="1" x14ac:dyDescent="0.3">
      <c r="A6" s="24" t="s">
        <v>3</v>
      </c>
      <c r="B6" s="25" t="s">
        <v>6</v>
      </c>
      <c r="C6" s="30" t="str">
        <f t="shared" si="0"/>
        <v>SCH 005 Female</v>
      </c>
      <c r="D6" s="31" t="str">
        <f>'Overall Enrollment - Female'!B2:B2</f>
        <v>Public school female students overall and by race/ethnicity, students with disabilities served under IDEA and those served solely under Section 504, and students who are English language learners, by state: School Year 2017-18</v>
      </c>
      <c r="E6" s="27"/>
      <c r="F6" s="27"/>
      <c r="G6" s="27"/>
    </row>
  </sheetData>
  <phoneticPr fontId="16" type="noConversion"/>
  <hyperlinks>
    <hyperlink ref="D4" location="'Overall Enrollment'!A1" display="'Overall Enrollment'!A1" xr:uid="{00000000-0004-0000-0000-000000000000}"/>
    <hyperlink ref="D5" location="'Overall Enrollment - Male'!A1" display="'Overall Enrollment - Male'!A1" xr:uid="{00000000-0004-0000-0000-000001000000}"/>
    <hyperlink ref="D6" location="'Overall Enrollment - Female'!A1" display="'Overall Enrollment - Female'!A1" xr:uid="{00000000-0004-0000-0000-000002000000}"/>
  </hyperlinks>
  <pageMargins left="0.75" right="0.75" top="1" bottom="1" header="0.5" footer="0.5"/>
  <pageSetup scale="78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Z63"/>
  <sheetViews>
    <sheetView showGridLines="0" topLeftCell="A22" zoomScale="80" zoomScaleNormal="80" workbookViewId="0">
      <selection activeCell="C66" sqref="C66"/>
    </sheetView>
  </sheetViews>
  <sheetFormatPr defaultColWidth="12.109375" defaultRowHeight="14" x14ac:dyDescent="0.3"/>
  <cols>
    <col min="1" max="1" width="13" style="13" customWidth="1"/>
    <col min="2" max="2" width="56.6640625" style="2" customWidth="1"/>
    <col min="3" max="3" width="15.109375" style="2" customWidth="1"/>
    <col min="4" max="8" width="13" style="2" customWidth="1"/>
    <col min="9" max="9" width="14.6640625" style="2" customWidth="1"/>
    <col min="10" max="12" width="13" style="2" customWidth="1"/>
    <col min="13" max="13" width="14.77734375" style="2" customWidth="1"/>
    <col min="14" max="14" width="13.6640625" style="2" customWidth="1"/>
    <col min="15" max="22" width="13" style="2" customWidth="1"/>
    <col min="23" max="23" width="13" style="5" customWidth="1"/>
    <col min="24" max="24" width="13" style="8" customWidth="1"/>
    <col min="25" max="26" width="13" style="2" customWidth="1"/>
    <col min="27" max="16384" width="12.109375" style="9"/>
  </cols>
  <sheetData>
    <row r="1" spans="1:26" s="2" customFormat="1" x14ac:dyDescent="0.3">
      <c r="A1" s="11"/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0"/>
      <c r="X1" s="5"/>
      <c r="Y1" s="1"/>
      <c r="Z1" s="1"/>
    </row>
    <row r="2" spans="1:26" s="32" customFormat="1" ht="18" x14ac:dyDescent="0.4">
      <c r="B2" s="113" t="s">
        <v>77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s="2" customFormat="1" ht="15" customHeight="1" thickBot="1" x14ac:dyDescent="0.35">
      <c r="A3" s="11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4"/>
      <c r="Z3" s="4"/>
    </row>
    <row r="4" spans="1:26" s="36" customFormat="1" ht="15" customHeight="1" x14ac:dyDescent="0.3">
      <c r="A4" s="33"/>
      <c r="B4" s="118" t="s">
        <v>7</v>
      </c>
      <c r="C4" s="34"/>
      <c r="D4" s="35"/>
      <c r="E4" s="122" t="s">
        <v>8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4"/>
      <c r="S4" s="123" t="s">
        <v>9</v>
      </c>
      <c r="T4" s="123"/>
      <c r="U4" s="123"/>
      <c r="V4" s="124"/>
      <c r="W4" s="125" t="s">
        <v>10</v>
      </c>
      <c r="X4" s="126"/>
      <c r="Y4" s="110" t="s">
        <v>11</v>
      </c>
      <c r="Z4" s="114" t="s">
        <v>12</v>
      </c>
    </row>
    <row r="5" spans="1:26" s="36" customFormat="1" ht="30" customHeight="1" x14ac:dyDescent="0.3">
      <c r="A5" s="33"/>
      <c r="B5" s="118"/>
      <c r="C5" s="116" t="s">
        <v>13</v>
      </c>
      <c r="D5" s="117"/>
      <c r="E5" s="128" t="s">
        <v>14</v>
      </c>
      <c r="F5" s="121"/>
      <c r="G5" s="129" t="s">
        <v>15</v>
      </c>
      <c r="H5" s="121"/>
      <c r="I5" s="120" t="s">
        <v>16</v>
      </c>
      <c r="J5" s="121"/>
      <c r="K5" s="120" t="s">
        <v>17</v>
      </c>
      <c r="L5" s="121"/>
      <c r="M5" s="120" t="s">
        <v>18</v>
      </c>
      <c r="N5" s="121"/>
      <c r="O5" s="120" t="s">
        <v>19</v>
      </c>
      <c r="P5" s="121"/>
      <c r="Q5" s="120" t="s">
        <v>20</v>
      </c>
      <c r="R5" s="130"/>
      <c r="S5" s="127" t="s">
        <v>21</v>
      </c>
      <c r="T5" s="117"/>
      <c r="U5" s="116" t="s">
        <v>22</v>
      </c>
      <c r="V5" s="117"/>
      <c r="W5" s="116"/>
      <c r="X5" s="127"/>
      <c r="Y5" s="111"/>
      <c r="Z5" s="115"/>
    </row>
    <row r="6" spans="1:26" s="36" customFormat="1" ht="15" customHeight="1" thickBot="1" x14ac:dyDescent="0.35">
      <c r="A6" s="33"/>
      <c r="B6" s="119"/>
      <c r="C6" s="37" t="s">
        <v>23</v>
      </c>
      <c r="D6" s="38" t="s">
        <v>24</v>
      </c>
      <c r="E6" s="37" t="s">
        <v>23</v>
      </c>
      <c r="F6" s="39" t="s">
        <v>24</v>
      </c>
      <c r="G6" s="40" t="s">
        <v>23</v>
      </c>
      <c r="H6" s="41" t="s">
        <v>24</v>
      </c>
      <c r="I6" s="40" t="s">
        <v>23</v>
      </c>
      <c r="J6" s="41" t="s">
        <v>24</v>
      </c>
      <c r="K6" s="40" t="s">
        <v>23</v>
      </c>
      <c r="L6" s="41" t="s">
        <v>24</v>
      </c>
      <c r="M6" s="40" t="s">
        <v>23</v>
      </c>
      <c r="N6" s="41" t="s">
        <v>24</v>
      </c>
      <c r="O6" s="40" t="s">
        <v>23</v>
      </c>
      <c r="P6" s="41" t="s">
        <v>24</v>
      </c>
      <c r="Q6" s="42" t="s">
        <v>23</v>
      </c>
      <c r="R6" s="43" t="s">
        <v>24</v>
      </c>
      <c r="S6" s="37" t="s">
        <v>23</v>
      </c>
      <c r="T6" s="38" t="s">
        <v>24</v>
      </c>
      <c r="U6" s="37" t="s">
        <v>23</v>
      </c>
      <c r="V6" s="38" t="s">
        <v>24</v>
      </c>
      <c r="W6" s="40" t="s">
        <v>23</v>
      </c>
      <c r="X6" s="40" t="s">
        <v>24</v>
      </c>
      <c r="Y6" s="44"/>
      <c r="Z6" s="45"/>
    </row>
    <row r="7" spans="1:26" s="97" customFormat="1" ht="15" customHeight="1" x14ac:dyDescent="0.3">
      <c r="A7" s="85"/>
      <c r="B7" s="86" t="s">
        <v>81</v>
      </c>
      <c r="C7" s="87">
        <v>50922024</v>
      </c>
      <c r="D7" s="88">
        <v>100</v>
      </c>
      <c r="E7" s="89">
        <v>502469</v>
      </c>
      <c r="F7" s="90">
        <v>0.98670000000000002</v>
      </c>
      <c r="G7" s="91">
        <v>2626108</v>
      </c>
      <c r="H7" s="90">
        <v>5.1570999999999998</v>
      </c>
      <c r="I7" s="91">
        <v>13862334</v>
      </c>
      <c r="J7" s="90">
        <v>27.2227</v>
      </c>
      <c r="K7" s="91">
        <v>7696501</v>
      </c>
      <c r="L7" s="90">
        <v>15.1143</v>
      </c>
      <c r="M7" s="91">
        <v>24096313</v>
      </c>
      <c r="N7" s="90">
        <v>47.32</v>
      </c>
      <c r="O7" s="91">
        <v>193424</v>
      </c>
      <c r="P7" s="90">
        <v>0.37980000000000003</v>
      </c>
      <c r="Q7" s="92">
        <v>1944875</v>
      </c>
      <c r="R7" s="88">
        <v>3.8193000000000001</v>
      </c>
      <c r="S7" s="87">
        <v>6728046</v>
      </c>
      <c r="T7" s="88">
        <v>13.212400000000001</v>
      </c>
      <c r="U7" s="87">
        <v>1380144</v>
      </c>
      <c r="V7" s="88">
        <v>2.7103100000000002</v>
      </c>
      <c r="W7" s="93">
        <v>5296940</v>
      </c>
      <c r="X7" s="94">
        <v>10.402100000000001</v>
      </c>
      <c r="Y7" s="95">
        <v>97632</v>
      </c>
      <c r="Z7" s="96">
        <v>99.988</v>
      </c>
    </row>
    <row r="8" spans="1:26" s="71" customFormat="1" ht="15" customHeight="1" x14ac:dyDescent="0.25">
      <c r="A8" s="58"/>
      <c r="B8" s="59" t="s">
        <v>25</v>
      </c>
      <c r="C8" s="60">
        <v>742981</v>
      </c>
      <c r="D8" s="61">
        <v>100</v>
      </c>
      <c r="E8" s="62">
        <v>8821</v>
      </c>
      <c r="F8" s="63">
        <v>1.1872</v>
      </c>
      <c r="G8" s="64">
        <v>11254</v>
      </c>
      <c r="H8" s="63">
        <v>1.5146999999999999</v>
      </c>
      <c r="I8" s="64">
        <v>57546</v>
      </c>
      <c r="J8" s="63">
        <v>7.7453000000000003</v>
      </c>
      <c r="K8" s="64">
        <v>243513</v>
      </c>
      <c r="L8" s="63">
        <v>32.775100000000002</v>
      </c>
      <c r="M8" s="64">
        <v>405227</v>
      </c>
      <c r="N8" s="63">
        <v>54.540700000000001</v>
      </c>
      <c r="O8" s="64">
        <v>1002</v>
      </c>
      <c r="P8" s="63">
        <v>0.13489999999999999</v>
      </c>
      <c r="Q8" s="65">
        <v>15618</v>
      </c>
      <c r="R8" s="66">
        <v>2.1021000000000001</v>
      </c>
      <c r="S8" s="60">
        <v>101659</v>
      </c>
      <c r="T8" s="61">
        <v>13.682600000000001</v>
      </c>
      <c r="U8" s="60">
        <v>11156</v>
      </c>
      <c r="V8" s="61">
        <v>1.50152</v>
      </c>
      <c r="W8" s="67">
        <v>39751</v>
      </c>
      <c r="X8" s="68">
        <v>5.3502000000000001</v>
      </c>
      <c r="Y8" s="69">
        <v>1390</v>
      </c>
      <c r="Z8" s="70">
        <v>100</v>
      </c>
    </row>
    <row r="9" spans="1:26" s="71" customFormat="1" ht="15" customHeight="1" x14ac:dyDescent="0.25">
      <c r="A9" s="58"/>
      <c r="B9" s="72" t="s">
        <v>26</v>
      </c>
      <c r="C9" s="73">
        <v>131621</v>
      </c>
      <c r="D9" s="74">
        <v>100</v>
      </c>
      <c r="E9" s="75">
        <v>30105</v>
      </c>
      <c r="F9" s="76">
        <v>22.872499999999999</v>
      </c>
      <c r="G9" s="77">
        <v>7795</v>
      </c>
      <c r="H9" s="76">
        <v>5.9222999999999999</v>
      </c>
      <c r="I9" s="77">
        <v>8890</v>
      </c>
      <c r="J9" s="76">
        <v>6.7542</v>
      </c>
      <c r="K9" s="77">
        <v>3829</v>
      </c>
      <c r="L9" s="76">
        <v>2.9091</v>
      </c>
      <c r="M9" s="77">
        <v>62352</v>
      </c>
      <c r="N9" s="76">
        <v>47.372399999999999</v>
      </c>
      <c r="O9" s="77">
        <v>3880</v>
      </c>
      <c r="P9" s="76">
        <v>2.9479000000000002</v>
      </c>
      <c r="Q9" s="78">
        <v>14770</v>
      </c>
      <c r="R9" s="48">
        <v>11.2216</v>
      </c>
      <c r="S9" s="73">
        <v>17449</v>
      </c>
      <c r="T9" s="74">
        <v>13.257</v>
      </c>
      <c r="U9" s="73">
        <v>1962</v>
      </c>
      <c r="V9" s="74">
        <v>1.49064</v>
      </c>
      <c r="W9" s="79">
        <v>15727</v>
      </c>
      <c r="X9" s="80">
        <v>11.948700000000001</v>
      </c>
      <c r="Y9" s="55">
        <v>506</v>
      </c>
      <c r="Z9" s="56">
        <v>100</v>
      </c>
    </row>
    <row r="10" spans="1:26" s="71" customFormat="1" ht="15" customHeight="1" x14ac:dyDescent="0.25">
      <c r="A10" s="58"/>
      <c r="B10" s="59" t="s">
        <v>27</v>
      </c>
      <c r="C10" s="60">
        <v>1146677</v>
      </c>
      <c r="D10" s="61">
        <v>100</v>
      </c>
      <c r="E10" s="62">
        <v>52310</v>
      </c>
      <c r="F10" s="63">
        <v>4.5618999999999996</v>
      </c>
      <c r="G10" s="64">
        <v>33625</v>
      </c>
      <c r="H10" s="63">
        <v>2.9323999999999999</v>
      </c>
      <c r="I10" s="64">
        <v>516736</v>
      </c>
      <c r="J10" s="63">
        <v>45.063800000000001</v>
      </c>
      <c r="K10" s="64">
        <v>61888</v>
      </c>
      <c r="L10" s="63">
        <v>5.3971999999999998</v>
      </c>
      <c r="M10" s="64">
        <v>441156</v>
      </c>
      <c r="N10" s="63">
        <v>38.4726</v>
      </c>
      <c r="O10" s="64">
        <v>4099</v>
      </c>
      <c r="P10" s="63">
        <v>0.35749999999999998</v>
      </c>
      <c r="Q10" s="65">
        <v>36863</v>
      </c>
      <c r="R10" s="66">
        <v>3.2147999999999999</v>
      </c>
      <c r="S10" s="60">
        <v>138915</v>
      </c>
      <c r="T10" s="61">
        <v>12.114599999999999</v>
      </c>
      <c r="U10" s="60">
        <v>17372</v>
      </c>
      <c r="V10" s="61">
        <v>1.5149900000000001</v>
      </c>
      <c r="W10" s="67">
        <v>80520</v>
      </c>
      <c r="X10" s="68">
        <v>7.0220000000000002</v>
      </c>
      <c r="Y10" s="69">
        <v>2000</v>
      </c>
      <c r="Z10" s="70">
        <v>100</v>
      </c>
    </row>
    <row r="11" spans="1:26" s="71" customFormat="1" ht="15" customHeight="1" x14ac:dyDescent="0.25">
      <c r="A11" s="58"/>
      <c r="B11" s="72" t="s">
        <v>28</v>
      </c>
      <c r="C11" s="73">
        <v>496573</v>
      </c>
      <c r="D11" s="74">
        <v>100</v>
      </c>
      <c r="E11" s="75">
        <v>3164</v>
      </c>
      <c r="F11" s="76">
        <v>0.63719999999999999</v>
      </c>
      <c r="G11" s="77">
        <v>8090</v>
      </c>
      <c r="H11" s="76">
        <v>1.6292</v>
      </c>
      <c r="I11" s="77">
        <v>64593</v>
      </c>
      <c r="J11" s="76">
        <v>13.0078</v>
      </c>
      <c r="K11" s="77">
        <v>101480</v>
      </c>
      <c r="L11" s="76">
        <v>20.4361</v>
      </c>
      <c r="M11" s="77">
        <v>302187</v>
      </c>
      <c r="N11" s="76">
        <v>60.854500000000002</v>
      </c>
      <c r="O11" s="77">
        <v>4106</v>
      </c>
      <c r="P11" s="76">
        <v>0.82689999999999997</v>
      </c>
      <c r="Q11" s="78">
        <v>12953</v>
      </c>
      <c r="R11" s="48">
        <v>2.6084999999999998</v>
      </c>
      <c r="S11" s="73">
        <v>59588</v>
      </c>
      <c r="T11" s="74">
        <v>11.9998</v>
      </c>
      <c r="U11" s="73">
        <v>19977</v>
      </c>
      <c r="V11" s="74">
        <v>4.0229699999999999</v>
      </c>
      <c r="W11" s="79">
        <v>41547</v>
      </c>
      <c r="X11" s="80">
        <v>8.3666999999999998</v>
      </c>
      <c r="Y11" s="55">
        <v>1088</v>
      </c>
      <c r="Z11" s="56">
        <v>100</v>
      </c>
    </row>
    <row r="12" spans="1:26" s="71" customFormat="1" ht="15" customHeight="1" x14ac:dyDescent="0.25">
      <c r="A12" s="58"/>
      <c r="B12" s="59" t="s">
        <v>29</v>
      </c>
      <c r="C12" s="60">
        <v>6230002</v>
      </c>
      <c r="D12" s="61">
        <v>100</v>
      </c>
      <c r="E12" s="62">
        <v>33326</v>
      </c>
      <c r="F12" s="63">
        <v>0.53490000000000004</v>
      </c>
      <c r="G12" s="64">
        <v>715319</v>
      </c>
      <c r="H12" s="63">
        <v>11.4818</v>
      </c>
      <c r="I12" s="64">
        <v>3391671</v>
      </c>
      <c r="J12" s="63">
        <v>54.440899999999999</v>
      </c>
      <c r="K12" s="64">
        <v>343147</v>
      </c>
      <c r="L12" s="63">
        <v>5.508</v>
      </c>
      <c r="M12" s="64">
        <v>1456884</v>
      </c>
      <c r="N12" s="63">
        <v>23.385000000000002</v>
      </c>
      <c r="O12" s="64">
        <v>36903</v>
      </c>
      <c r="P12" s="63">
        <v>0.59230000000000005</v>
      </c>
      <c r="Q12" s="65">
        <v>252752</v>
      </c>
      <c r="R12" s="66">
        <v>4.0570000000000004</v>
      </c>
      <c r="S12" s="60">
        <v>717502</v>
      </c>
      <c r="T12" s="61">
        <v>11.5169</v>
      </c>
      <c r="U12" s="60">
        <v>85127</v>
      </c>
      <c r="V12" s="61">
        <v>1.3664000000000001</v>
      </c>
      <c r="W12" s="67">
        <v>1239826</v>
      </c>
      <c r="X12" s="68">
        <v>19.9009</v>
      </c>
      <c r="Y12" s="69">
        <v>10121</v>
      </c>
      <c r="Z12" s="70">
        <v>100</v>
      </c>
    </row>
    <row r="13" spans="1:26" s="71" customFormat="1" ht="15" customHeight="1" x14ac:dyDescent="0.25">
      <c r="A13" s="58"/>
      <c r="B13" s="72" t="s">
        <v>30</v>
      </c>
      <c r="C13" s="73">
        <v>910919</v>
      </c>
      <c r="D13" s="74">
        <v>100</v>
      </c>
      <c r="E13" s="75">
        <v>6468</v>
      </c>
      <c r="F13" s="76">
        <v>0.71009999999999995</v>
      </c>
      <c r="G13" s="77">
        <v>28911</v>
      </c>
      <c r="H13" s="76">
        <v>3.1738</v>
      </c>
      <c r="I13" s="77">
        <v>306605</v>
      </c>
      <c r="J13" s="76">
        <v>33.658900000000003</v>
      </c>
      <c r="K13" s="77">
        <v>41717</v>
      </c>
      <c r="L13" s="76">
        <v>4.5796999999999999</v>
      </c>
      <c r="M13" s="77">
        <v>486838</v>
      </c>
      <c r="N13" s="76">
        <v>53.444699999999997</v>
      </c>
      <c r="O13" s="77">
        <v>2303</v>
      </c>
      <c r="P13" s="76">
        <v>0.25280000000000002</v>
      </c>
      <c r="Q13" s="78">
        <v>38077</v>
      </c>
      <c r="R13" s="48">
        <v>4.1801000000000004</v>
      </c>
      <c r="S13" s="73">
        <v>99231</v>
      </c>
      <c r="T13" s="74">
        <v>10.8935</v>
      </c>
      <c r="U13" s="73">
        <v>21109</v>
      </c>
      <c r="V13" s="74">
        <v>2.3173300000000001</v>
      </c>
      <c r="W13" s="79">
        <v>125393</v>
      </c>
      <c r="X13" s="80">
        <v>13.765499999999999</v>
      </c>
      <c r="Y13" s="55">
        <v>1908</v>
      </c>
      <c r="Z13" s="56">
        <v>100</v>
      </c>
    </row>
    <row r="14" spans="1:26" s="71" customFormat="1" ht="15" customHeight="1" x14ac:dyDescent="0.25">
      <c r="A14" s="58"/>
      <c r="B14" s="59" t="s">
        <v>31</v>
      </c>
      <c r="C14" s="60">
        <v>529367</v>
      </c>
      <c r="D14" s="61">
        <v>100</v>
      </c>
      <c r="E14" s="62">
        <v>1387</v>
      </c>
      <c r="F14" s="63">
        <v>0.26200000000000001</v>
      </c>
      <c r="G14" s="64">
        <v>27366</v>
      </c>
      <c r="H14" s="63">
        <v>5.1696</v>
      </c>
      <c r="I14" s="64">
        <v>131245</v>
      </c>
      <c r="J14" s="63">
        <v>24.7928</v>
      </c>
      <c r="K14" s="64">
        <v>67742</v>
      </c>
      <c r="L14" s="63">
        <v>12.796799999999999</v>
      </c>
      <c r="M14" s="64">
        <v>283296</v>
      </c>
      <c r="N14" s="63">
        <v>53.515999999999998</v>
      </c>
      <c r="O14" s="64">
        <v>563</v>
      </c>
      <c r="P14" s="63">
        <v>0.10639999999999999</v>
      </c>
      <c r="Q14" s="65">
        <v>17768</v>
      </c>
      <c r="R14" s="66">
        <v>3.3565</v>
      </c>
      <c r="S14" s="60">
        <v>76161</v>
      </c>
      <c r="T14" s="61">
        <v>14.3872</v>
      </c>
      <c r="U14" s="60">
        <v>28060</v>
      </c>
      <c r="V14" s="61">
        <v>5.3006700000000002</v>
      </c>
      <c r="W14" s="67">
        <v>37318</v>
      </c>
      <c r="X14" s="68">
        <v>7.0495999999999999</v>
      </c>
      <c r="Y14" s="69">
        <v>1214</v>
      </c>
      <c r="Z14" s="70">
        <v>100</v>
      </c>
    </row>
    <row r="15" spans="1:26" s="71" customFormat="1" ht="15" customHeight="1" x14ac:dyDescent="0.25">
      <c r="A15" s="58"/>
      <c r="B15" s="72" t="s">
        <v>32</v>
      </c>
      <c r="C15" s="73">
        <v>138525</v>
      </c>
      <c r="D15" s="74">
        <v>100</v>
      </c>
      <c r="E15" s="75">
        <v>565</v>
      </c>
      <c r="F15" s="76">
        <v>0.40789999999999998</v>
      </c>
      <c r="G15" s="77">
        <v>5305</v>
      </c>
      <c r="H15" s="76">
        <v>3.8296000000000001</v>
      </c>
      <c r="I15" s="77">
        <v>24013</v>
      </c>
      <c r="J15" s="76">
        <v>17.334800000000001</v>
      </c>
      <c r="K15" s="77">
        <v>42306</v>
      </c>
      <c r="L15" s="76">
        <v>30.540299999999998</v>
      </c>
      <c r="M15" s="77">
        <v>61008</v>
      </c>
      <c r="N15" s="76">
        <v>44.0411</v>
      </c>
      <c r="O15" s="77">
        <v>204</v>
      </c>
      <c r="P15" s="76">
        <v>0.14729999999999999</v>
      </c>
      <c r="Q15" s="78">
        <v>5124</v>
      </c>
      <c r="R15" s="48">
        <v>3.6989999999999998</v>
      </c>
      <c r="S15" s="73">
        <v>21803</v>
      </c>
      <c r="T15" s="74">
        <v>15.7394</v>
      </c>
      <c r="U15" s="73">
        <v>4245</v>
      </c>
      <c r="V15" s="74">
        <v>3.0644300000000002</v>
      </c>
      <c r="W15" s="79">
        <v>12760</v>
      </c>
      <c r="X15" s="80">
        <v>9.2112999999999996</v>
      </c>
      <c r="Y15" s="55">
        <v>231</v>
      </c>
      <c r="Z15" s="56">
        <v>100</v>
      </c>
    </row>
    <row r="16" spans="1:26" s="71" customFormat="1" ht="15" customHeight="1" x14ac:dyDescent="0.25">
      <c r="A16" s="58"/>
      <c r="B16" s="59" t="s">
        <v>33</v>
      </c>
      <c r="C16" s="60">
        <v>85397</v>
      </c>
      <c r="D16" s="61">
        <v>100</v>
      </c>
      <c r="E16" s="62">
        <v>203</v>
      </c>
      <c r="F16" s="63">
        <v>0.23769999999999999</v>
      </c>
      <c r="G16" s="64">
        <v>1377</v>
      </c>
      <c r="H16" s="63">
        <v>1.6125</v>
      </c>
      <c r="I16" s="64">
        <v>14171</v>
      </c>
      <c r="J16" s="63">
        <v>16.5943</v>
      </c>
      <c r="K16" s="64">
        <v>57953</v>
      </c>
      <c r="L16" s="63">
        <v>67.863</v>
      </c>
      <c r="M16" s="64">
        <v>9659</v>
      </c>
      <c r="N16" s="63">
        <v>11.310700000000001</v>
      </c>
      <c r="O16" s="64">
        <v>88</v>
      </c>
      <c r="P16" s="63">
        <v>0.10299999999999999</v>
      </c>
      <c r="Q16" s="65">
        <v>1946</v>
      </c>
      <c r="R16" s="66">
        <v>2.2787999999999999</v>
      </c>
      <c r="S16" s="60">
        <v>12226</v>
      </c>
      <c r="T16" s="61">
        <v>14.316700000000001</v>
      </c>
      <c r="U16" s="60">
        <v>1741</v>
      </c>
      <c r="V16" s="61">
        <v>2.03871</v>
      </c>
      <c r="W16" s="67">
        <v>9654</v>
      </c>
      <c r="X16" s="68">
        <v>11.3048</v>
      </c>
      <c r="Y16" s="69">
        <v>228</v>
      </c>
      <c r="Z16" s="70">
        <v>100</v>
      </c>
    </row>
    <row r="17" spans="1:26" s="71" customFormat="1" ht="15" customHeight="1" x14ac:dyDescent="0.25">
      <c r="A17" s="58"/>
      <c r="B17" s="72" t="s">
        <v>34</v>
      </c>
      <c r="C17" s="73">
        <v>2831696</v>
      </c>
      <c r="D17" s="74">
        <v>100</v>
      </c>
      <c r="E17" s="75">
        <v>8486</v>
      </c>
      <c r="F17" s="76">
        <v>0.29970000000000002</v>
      </c>
      <c r="G17" s="77">
        <v>77775</v>
      </c>
      <c r="H17" s="76">
        <v>2.7465999999999999</v>
      </c>
      <c r="I17" s="77">
        <v>937933</v>
      </c>
      <c r="J17" s="76">
        <v>33.122700000000002</v>
      </c>
      <c r="K17" s="77">
        <v>626289</v>
      </c>
      <c r="L17" s="76">
        <v>22.117100000000001</v>
      </c>
      <c r="M17" s="77">
        <v>1077179</v>
      </c>
      <c r="N17" s="76">
        <v>38.040100000000002</v>
      </c>
      <c r="O17" s="77">
        <v>4764</v>
      </c>
      <c r="P17" s="76">
        <v>0.16819999999999999</v>
      </c>
      <c r="Q17" s="78">
        <v>99270</v>
      </c>
      <c r="R17" s="48">
        <v>3.5057</v>
      </c>
      <c r="S17" s="73">
        <v>383082</v>
      </c>
      <c r="T17" s="74">
        <v>13.5284</v>
      </c>
      <c r="U17" s="73">
        <v>96383</v>
      </c>
      <c r="V17" s="74">
        <v>3.4037199999999999</v>
      </c>
      <c r="W17" s="79">
        <v>290751</v>
      </c>
      <c r="X17" s="80">
        <v>10.2677</v>
      </c>
      <c r="Y17" s="55">
        <v>3976</v>
      </c>
      <c r="Z17" s="56">
        <v>100</v>
      </c>
    </row>
    <row r="18" spans="1:26" s="71" customFormat="1" ht="15" customHeight="1" x14ac:dyDescent="0.25">
      <c r="A18" s="58"/>
      <c r="B18" s="59" t="s">
        <v>35</v>
      </c>
      <c r="C18" s="60">
        <v>1772363</v>
      </c>
      <c r="D18" s="61">
        <v>100</v>
      </c>
      <c r="E18" s="62">
        <v>3472</v>
      </c>
      <c r="F18" s="63">
        <v>0.19589999999999999</v>
      </c>
      <c r="G18" s="64">
        <v>72402</v>
      </c>
      <c r="H18" s="63">
        <v>4.0850999999999997</v>
      </c>
      <c r="I18" s="64">
        <v>276213</v>
      </c>
      <c r="J18" s="63">
        <v>15.5844</v>
      </c>
      <c r="K18" s="64">
        <v>650892</v>
      </c>
      <c r="L18" s="63">
        <v>36.724499999999999</v>
      </c>
      <c r="M18" s="64">
        <v>702536</v>
      </c>
      <c r="N18" s="63">
        <v>39.638399999999997</v>
      </c>
      <c r="O18" s="64">
        <v>1844</v>
      </c>
      <c r="P18" s="63">
        <v>0.104</v>
      </c>
      <c r="Q18" s="65">
        <v>65004</v>
      </c>
      <c r="R18" s="66">
        <v>3.6676000000000002</v>
      </c>
      <c r="S18" s="60">
        <v>216647</v>
      </c>
      <c r="T18" s="61">
        <v>12.223599999999999</v>
      </c>
      <c r="U18" s="60">
        <v>44437</v>
      </c>
      <c r="V18" s="61">
        <v>2.5072199999999998</v>
      </c>
      <c r="W18" s="67">
        <v>134405</v>
      </c>
      <c r="X18" s="68">
        <v>7.5834000000000001</v>
      </c>
      <c r="Y18" s="69">
        <v>2416</v>
      </c>
      <c r="Z18" s="70">
        <v>100</v>
      </c>
    </row>
    <row r="19" spans="1:26" s="71" customFormat="1" ht="15" customHeight="1" x14ac:dyDescent="0.25">
      <c r="A19" s="58"/>
      <c r="B19" s="72" t="s">
        <v>36</v>
      </c>
      <c r="C19" s="73">
        <v>180814</v>
      </c>
      <c r="D19" s="74">
        <v>100</v>
      </c>
      <c r="E19" s="75">
        <v>440</v>
      </c>
      <c r="F19" s="76">
        <v>0.24329999999999999</v>
      </c>
      <c r="G19" s="77">
        <v>51715</v>
      </c>
      <c r="H19" s="76">
        <v>28.601199999999999</v>
      </c>
      <c r="I19" s="77">
        <v>25714</v>
      </c>
      <c r="J19" s="76">
        <v>14.2212</v>
      </c>
      <c r="K19" s="77">
        <v>3113</v>
      </c>
      <c r="L19" s="76">
        <v>1.7217</v>
      </c>
      <c r="M19" s="77">
        <v>22088</v>
      </c>
      <c r="N19" s="76">
        <v>12.2159</v>
      </c>
      <c r="O19" s="77">
        <v>51699</v>
      </c>
      <c r="P19" s="76">
        <v>28.592400000000001</v>
      </c>
      <c r="Q19" s="78">
        <v>26045</v>
      </c>
      <c r="R19" s="48">
        <v>14.404299999999999</v>
      </c>
      <c r="S19" s="73">
        <v>18918</v>
      </c>
      <c r="T19" s="74">
        <v>10.4627</v>
      </c>
      <c r="U19" s="73">
        <v>4083</v>
      </c>
      <c r="V19" s="74">
        <v>2.2581199999999999</v>
      </c>
      <c r="W19" s="79">
        <v>37082</v>
      </c>
      <c r="X19" s="80">
        <v>20.508400000000002</v>
      </c>
      <c r="Y19" s="55">
        <v>292</v>
      </c>
      <c r="Z19" s="56">
        <v>100</v>
      </c>
    </row>
    <row r="20" spans="1:26" s="71" customFormat="1" ht="15" customHeight="1" x14ac:dyDescent="0.25">
      <c r="A20" s="58"/>
      <c r="B20" s="59" t="s">
        <v>37</v>
      </c>
      <c r="C20" s="60">
        <v>305345</v>
      </c>
      <c r="D20" s="61">
        <v>100</v>
      </c>
      <c r="E20" s="62">
        <v>3590</v>
      </c>
      <c r="F20" s="63">
        <v>1.1757</v>
      </c>
      <c r="G20" s="64">
        <v>3914</v>
      </c>
      <c r="H20" s="63">
        <v>1.2818000000000001</v>
      </c>
      <c r="I20" s="64">
        <v>54122</v>
      </c>
      <c r="J20" s="63">
        <v>17.724900000000002</v>
      </c>
      <c r="K20" s="64">
        <v>3290</v>
      </c>
      <c r="L20" s="63">
        <v>1.0774999999999999</v>
      </c>
      <c r="M20" s="64">
        <v>230468</v>
      </c>
      <c r="N20" s="63">
        <v>75.477900000000005</v>
      </c>
      <c r="O20" s="64">
        <v>1149</v>
      </c>
      <c r="P20" s="63">
        <v>0.37630000000000002</v>
      </c>
      <c r="Q20" s="65">
        <v>8812</v>
      </c>
      <c r="R20" s="66">
        <v>2.8858999999999999</v>
      </c>
      <c r="S20" s="60">
        <v>30328</v>
      </c>
      <c r="T20" s="61">
        <v>9.9323999999999995</v>
      </c>
      <c r="U20" s="60">
        <v>9564</v>
      </c>
      <c r="V20" s="61">
        <v>3.13219</v>
      </c>
      <c r="W20" s="67">
        <v>20221</v>
      </c>
      <c r="X20" s="68">
        <v>6.6223000000000001</v>
      </c>
      <c r="Y20" s="69">
        <v>725</v>
      </c>
      <c r="Z20" s="70">
        <v>100</v>
      </c>
    </row>
    <row r="21" spans="1:26" s="71" customFormat="1" ht="15" customHeight="1" x14ac:dyDescent="0.25">
      <c r="A21" s="58"/>
      <c r="B21" s="72" t="s">
        <v>38</v>
      </c>
      <c r="C21" s="73">
        <v>1993890</v>
      </c>
      <c r="D21" s="74">
        <v>100</v>
      </c>
      <c r="E21" s="75">
        <v>5631</v>
      </c>
      <c r="F21" s="76">
        <v>0.28239999999999998</v>
      </c>
      <c r="G21" s="77">
        <v>101529</v>
      </c>
      <c r="H21" s="76">
        <v>5.0919999999999996</v>
      </c>
      <c r="I21" s="77">
        <v>523346</v>
      </c>
      <c r="J21" s="76">
        <v>26.247499999999999</v>
      </c>
      <c r="K21" s="77">
        <v>335822</v>
      </c>
      <c r="L21" s="76">
        <v>16.842600000000001</v>
      </c>
      <c r="M21" s="77">
        <v>956503</v>
      </c>
      <c r="N21" s="76">
        <v>47.971699999999998</v>
      </c>
      <c r="O21" s="77">
        <v>2103</v>
      </c>
      <c r="P21" s="76">
        <v>0.1055</v>
      </c>
      <c r="Q21" s="78">
        <v>68956</v>
      </c>
      <c r="R21" s="48">
        <v>3.4584000000000001</v>
      </c>
      <c r="S21" s="73">
        <v>274780</v>
      </c>
      <c r="T21" s="74">
        <v>13.7811</v>
      </c>
      <c r="U21" s="73">
        <v>62171</v>
      </c>
      <c r="V21" s="74">
        <v>3.11808</v>
      </c>
      <c r="W21" s="79">
        <v>231650</v>
      </c>
      <c r="X21" s="80">
        <v>11.618</v>
      </c>
      <c r="Y21" s="55">
        <v>4145</v>
      </c>
      <c r="Z21" s="56">
        <v>100</v>
      </c>
    </row>
    <row r="22" spans="1:26" s="71" customFormat="1" ht="15" customHeight="1" x14ac:dyDescent="0.25">
      <c r="A22" s="58"/>
      <c r="B22" s="59" t="s">
        <v>39</v>
      </c>
      <c r="C22" s="60">
        <v>1049075</v>
      </c>
      <c r="D22" s="61">
        <v>100</v>
      </c>
      <c r="E22" s="62">
        <v>2135</v>
      </c>
      <c r="F22" s="63">
        <v>0.20349999999999999</v>
      </c>
      <c r="G22" s="64">
        <v>25355</v>
      </c>
      <c r="H22" s="63">
        <v>2.4169</v>
      </c>
      <c r="I22" s="64">
        <v>124840</v>
      </c>
      <c r="J22" s="63">
        <v>11.9</v>
      </c>
      <c r="K22" s="64">
        <v>130788</v>
      </c>
      <c r="L22" s="63">
        <v>12.467000000000001</v>
      </c>
      <c r="M22" s="64">
        <v>713468</v>
      </c>
      <c r="N22" s="63">
        <v>68.009200000000007</v>
      </c>
      <c r="O22" s="64">
        <v>861</v>
      </c>
      <c r="P22" s="63">
        <v>8.2100000000000006E-2</v>
      </c>
      <c r="Q22" s="65">
        <v>51628</v>
      </c>
      <c r="R22" s="66">
        <v>4.9212999999999996</v>
      </c>
      <c r="S22" s="60">
        <v>152696</v>
      </c>
      <c r="T22" s="61">
        <v>14.555300000000001</v>
      </c>
      <c r="U22" s="60">
        <v>23362</v>
      </c>
      <c r="V22" s="61">
        <v>2.2269100000000002</v>
      </c>
      <c r="W22" s="67">
        <v>76949</v>
      </c>
      <c r="X22" s="68">
        <v>7.3349000000000002</v>
      </c>
      <c r="Y22" s="69">
        <v>1886</v>
      </c>
      <c r="Z22" s="70">
        <v>100</v>
      </c>
    </row>
    <row r="23" spans="1:26" s="71" customFormat="1" ht="15" customHeight="1" x14ac:dyDescent="0.25">
      <c r="A23" s="58"/>
      <c r="B23" s="72" t="s">
        <v>40</v>
      </c>
      <c r="C23" s="73">
        <v>506255</v>
      </c>
      <c r="D23" s="74">
        <v>100</v>
      </c>
      <c r="E23" s="75">
        <v>1898</v>
      </c>
      <c r="F23" s="76">
        <v>0.37490000000000001</v>
      </c>
      <c r="G23" s="77">
        <v>12842</v>
      </c>
      <c r="H23" s="76">
        <v>2.5367000000000002</v>
      </c>
      <c r="I23" s="77">
        <v>54619</v>
      </c>
      <c r="J23" s="76">
        <v>10.7888</v>
      </c>
      <c r="K23" s="77">
        <v>31274</v>
      </c>
      <c r="L23" s="76">
        <v>6.1775000000000002</v>
      </c>
      <c r="M23" s="77">
        <v>384111</v>
      </c>
      <c r="N23" s="76">
        <v>75.873000000000005</v>
      </c>
      <c r="O23" s="77">
        <v>1380</v>
      </c>
      <c r="P23" s="76">
        <v>0.27260000000000001</v>
      </c>
      <c r="Q23" s="78">
        <v>20131</v>
      </c>
      <c r="R23" s="48">
        <v>3.9765000000000001</v>
      </c>
      <c r="S23" s="73">
        <v>61528</v>
      </c>
      <c r="T23" s="74">
        <v>12.153600000000001</v>
      </c>
      <c r="U23" s="73">
        <v>9579</v>
      </c>
      <c r="V23" s="74">
        <v>1.8921300000000001</v>
      </c>
      <c r="W23" s="79">
        <v>29945</v>
      </c>
      <c r="X23" s="80">
        <v>5.915</v>
      </c>
      <c r="Y23" s="55">
        <v>1343</v>
      </c>
      <c r="Z23" s="56">
        <v>100</v>
      </c>
    </row>
    <row r="24" spans="1:26" s="71" customFormat="1" ht="15" customHeight="1" x14ac:dyDescent="0.25">
      <c r="A24" s="58"/>
      <c r="B24" s="59" t="s">
        <v>41</v>
      </c>
      <c r="C24" s="60">
        <v>485036</v>
      </c>
      <c r="D24" s="61">
        <v>100</v>
      </c>
      <c r="E24" s="62">
        <v>4256</v>
      </c>
      <c r="F24" s="63">
        <v>0.87749999999999995</v>
      </c>
      <c r="G24" s="64">
        <v>13808</v>
      </c>
      <c r="H24" s="63">
        <v>2.8468</v>
      </c>
      <c r="I24" s="64">
        <v>94823</v>
      </c>
      <c r="J24" s="63">
        <v>19.549700000000001</v>
      </c>
      <c r="K24" s="64">
        <v>33992</v>
      </c>
      <c r="L24" s="63">
        <v>7.0080999999999998</v>
      </c>
      <c r="M24" s="64">
        <v>311736</v>
      </c>
      <c r="N24" s="63">
        <v>64.270700000000005</v>
      </c>
      <c r="O24" s="64">
        <v>971</v>
      </c>
      <c r="P24" s="63">
        <v>0.20019999999999999</v>
      </c>
      <c r="Q24" s="65">
        <v>25450</v>
      </c>
      <c r="R24" s="66">
        <v>5.2469999999999999</v>
      </c>
      <c r="S24" s="60">
        <v>68559</v>
      </c>
      <c r="T24" s="61">
        <v>14.1348</v>
      </c>
      <c r="U24" s="60">
        <v>7257</v>
      </c>
      <c r="V24" s="61">
        <v>1.4961800000000001</v>
      </c>
      <c r="W24" s="67">
        <v>51940</v>
      </c>
      <c r="X24" s="68">
        <v>10.708500000000001</v>
      </c>
      <c r="Y24" s="69">
        <v>1350</v>
      </c>
      <c r="Z24" s="70">
        <v>100</v>
      </c>
    </row>
    <row r="25" spans="1:26" s="71" customFormat="1" ht="15" customHeight="1" x14ac:dyDescent="0.25">
      <c r="A25" s="58"/>
      <c r="B25" s="72" t="s">
        <v>42</v>
      </c>
      <c r="C25" s="73">
        <v>679515</v>
      </c>
      <c r="D25" s="74">
        <v>100</v>
      </c>
      <c r="E25" s="75">
        <v>839</v>
      </c>
      <c r="F25" s="76">
        <v>0.1235</v>
      </c>
      <c r="G25" s="77">
        <v>12172</v>
      </c>
      <c r="H25" s="76">
        <v>1.7912999999999999</v>
      </c>
      <c r="I25" s="77">
        <v>45935</v>
      </c>
      <c r="J25" s="76">
        <v>6.76</v>
      </c>
      <c r="K25" s="77">
        <v>72037</v>
      </c>
      <c r="L25" s="76">
        <v>10.6012</v>
      </c>
      <c r="M25" s="77">
        <v>520833</v>
      </c>
      <c r="N25" s="76">
        <v>76.647800000000004</v>
      </c>
      <c r="O25" s="77">
        <v>840</v>
      </c>
      <c r="P25" s="76">
        <v>0.1236</v>
      </c>
      <c r="Q25" s="78">
        <v>26859</v>
      </c>
      <c r="R25" s="48">
        <v>3.9527000000000001</v>
      </c>
      <c r="S25" s="73">
        <v>105629</v>
      </c>
      <c r="T25" s="74">
        <v>15.5448</v>
      </c>
      <c r="U25" s="73">
        <v>14344</v>
      </c>
      <c r="V25" s="74">
        <v>2.1109200000000001</v>
      </c>
      <c r="W25" s="79">
        <v>26201</v>
      </c>
      <c r="X25" s="80">
        <v>3.8557999999999999</v>
      </c>
      <c r="Y25" s="55">
        <v>1401</v>
      </c>
      <c r="Z25" s="56">
        <v>100</v>
      </c>
    </row>
    <row r="26" spans="1:26" s="71" customFormat="1" ht="15" customHeight="1" x14ac:dyDescent="0.25">
      <c r="A26" s="58"/>
      <c r="B26" s="59" t="s">
        <v>43</v>
      </c>
      <c r="C26" s="60">
        <v>715911</v>
      </c>
      <c r="D26" s="61">
        <v>100</v>
      </c>
      <c r="E26" s="62">
        <v>4684</v>
      </c>
      <c r="F26" s="63">
        <v>0.65429999999999999</v>
      </c>
      <c r="G26" s="64">
        <v>11402</v>
      </c>
      <c r="H26" s="63">
        <v>1.5927</v>
      </c>
      <c r="I26" s="64">
        <v>49000</v>
      </c>
      <c r="J26" s="63">
        <v>6.8444000000000003</v>
      </c>
      <c r="K26" s="64">
        <v>311402</v>
      </c>
      <c r="L26" s="63">
        <v>43.497300000000003</v>
      </c>
      <c r="M26" s="64">
        <v>320190</v>
      </c>
      <c r="N26" s="63">
        <v>44.724800000000002</v>
      </c>
      <c r="O26" s="64">
        <v>520</v>
      </c>
      <c r="P26" s="63">
        <v>7.2599999999999998E-2</v>
      </c>
      <c r="Q26" s="65">
        <v>18713</v>
      </c>
      <c r="R26" s="66">
        <v>2.6139000000000001</v>
      </c>
      <c r="S26" s="60">
        <v>82272</v>
      </c>
      <c r="T26" s="61">
        <v>11.491899999999999</v>
      </c>
      <c r="U26" s="60">
        <v>40367</v>
      </c>
      <c r="V26" s="61">
        <v>5.6385500000000004</v>
      </c>
      <c r="W26" s="67">
        <v>24749</v>
      </c>
      <c r="X26" s="68">
        <v>3.4569999999999999</v>
      </c>
      <c r="Y26" s="69">
        <v>1365</v>
      </c>
      <c r="Z26" s="70">
        <v>100</v>
      </c>
    </row>
    <row r="27" spans="1:26" s="71" customFormat="1" ht="15" customHeight="1" x14ac:dyDescent="0.25">
      <c r="A27" s="58"/>
      <c r="B27" s="72" t="s">
        <v>44</v>
      </c>
      <c r="C27" s="73">
        <v>176381</v>
      </c>
      <c r="D27" s="74">
        <v>100</v>
      </c>
      <c r="E27" s="75">
        <v>1221</v>
      </c>
      <c r="F27" s="76">
        <v>0.69230000000000003</v>
      </c>
      <c r="G27" s="77">
        <v>2661</v>
      </c>
      <c r="H27" s="76">
        <v>1.5086999999999999</v>
      </c>
      <c r="I27" s="77">
        <v>3858</v>
      </c>
      <c r="J27" s="76">
        <v>2.1873</v>
      </c>
      <c r="K27" s="77">
        <v>6646</v>
      </c>
      <c r="L27" s="76">
        <v>3.7679999999999998</v>
      </c>
      <c r="M27" s="77">
        <v>157463</v>
      </c>
      <c r="N27" s="76">
        <v>89.2744</v>
      </c>
      <c r="O27" s="77">
        <v>209</v>
      </c>
      <c r="P27" s="76">
        <v>0.11849999999999999</v>
      </c>
      <c r="Q27" s="78">
        <v>4323</v>
      </c>
      <c r="R27" s="48">
        <v>2.4508999999999999</v>
      </c>
      <c r="S27" s="73">
        <v>31426</v>
      </c>
      <c r="T27" s="74">
        <v>17.8171</v>
      </c>
      <c r="U27" s="73">
        <v>8615</v>
      </c>
      <c r="V27" s="74">
        <v>4.8843100000000002</v>
      </c>
      <c r="W27" s="79">
        <v>5821</v>
      </c>
      <c r="X27" s="80">
        <v>3.3001999999999998</v>
      </c>
      <c r="Y27" s="55">
        <v>579</v>
      </c>
      <c r="Z27" s="56">
        <v>100</v>
      </c>
    </row>
    <row r="28" spans="1:26" s="71" customFormat="1" ht="15" customHeight="1" x14ac:dyDescent="0.25">
      <c r="A28" s="58"/>
      <c r="B28" s="59" t="s">
        <v>45</v>
      </c>
      <c r="C28" s="60">
        <v>902989</v>
      </c>
      <c r="D28" s="61">
        <v>100</v>
      </c>
      <c r="E28" s="62">
        <v>2432</v>
      </c>
      <c r="F28" s="63">
        <v>0.26929999999999998</v>
      </c>
      <c r="G28" s="64">
        <v>59097</v>
      </c>
      <c r="H28" s="63">
        <v>6.5446</v>
      </c>
      <c r="I28" s="64">
        <v>160023</v>
      </c>
      <c r="J28" s="63">
        <v>17.721499999999999</v>
      </c>
      <c r="K28" s="64">
        <v>308424</v>
      </c>
      <c r="L28" s="63">
        <v>34.155900000000003</v>
      </c>
      <c r="M28" s="64">
        <v>330918</v>
      </c>
      <c r="N28" s="63">
        <v>36.646999999999998</v>
      </c>
      <c r="O28" s="64">
        <v>1313</v>
      </c>
      <c r="P28" s="63">
        <v>0.1454</v>
      </c>
      <c r="Q28" s="65">
        <v>40782</v>
      </c>
      <c r="R28" s="66">
        <v>4.5163000000000002</v>
      </c>
      <c r="S28" s="60">
        <v>103988</v>
      </c>
      <c r="T28" s="61">
        <v>11.516</v>
      </c>
      <c r="U28" s="60">
        <v>28857</v>
      </c>
      <c r="V28" s="61">
        <v>3.1957200000000001</v>
      </c>
      <c r="W28" s="67">
        <v>84480</v>
      </c>
      <c r="X28" s="68">
        <v>9.3556000000000008</v>
      </c>
      <c r="Y28" s="69">
        <v>1414</v>
      </c>
      <c r="Z28" s="70">
        <v>100</v>
      </c>
    </row>
    <row r="29" spans="1:26" s="71" customFormat="1" ht="15" customHeight="1" x14ac:dyDescent="0.25">
      <c r="A29" s="58"/>
      <c r="B29" s="72" t="s">
        <v>46</v>
      </c>
      <c r="C29" s="73">
        <v>955568</v>
      </c>
      <c r="D29" s="74">
        <v>100</v>
      </c>
      <c r="E29" s="75">
        <v>2150</v>
      </c>
      <c r="F29" s="76">
        <v>0.22500000000000001</v>
      </c>
      <c r="G29" s="77">
        <v>65944</v>
      </c>
      <c r="H29" s="76">
        <v>6.9009999999999998</v>
      </c>
      <c r="I29" s="77">
        <v>188432</v>
      </c>
      <c r="J29" s="76">
        <v>19.7194</v>
      </c>
      <c r="K29" s="77">
        <v>87176</v>
      </c>
      <c r="L29" s="76">
        <v>9.1229999999999993</v>
      </c>
      <c r="M29" s="77">
        <v>571445</v>
      </c>
      <c r="N29" s="76">
        <v>59.801600000000001</v>
      </c>
      <c r="O29" s="77">
        <v>941</v>
      </c>
      <c r="P29" s="76">
        <v>9.8500000000000004E-2</v>
      </c>
      <c r="Q29" s="78">
        <v>39480</v>
      </c>
      <c r="R29" s="48">
        <v>4.1315999999999997</v>
      </c>
      <c r="S29" s="73">
        <v>165572</v>
      </c>
      <c r="T29" s="74">
        <v>17.327100000000002</v>
      </c>
      <c r="U29" s="73">
        <v>43280</v>
      </c>
      <c r="V29" s="74">
        <v>4.5292399999999997</v>
      </c>
      <c r="W29" s="79">
        <v>97419</v>
      </c>
      <c r="X29" s="80">
        <v>10.194900000000001</v>
      </c>
      <c r="Y29" s="55">
        <v>1870</v>
      </c>
      <c r="Z29" s="56">
        <v>99.465000000000003</v>
      </c>
    </row>
    <row r="30" spans="1:26" s="71" customFormat="1" ht="15" customHeight="1" x14ac:dyDescent="0.25">
      <c r="A30" s="58"/>
      <c r="B30" s="59" t="s">
        <v>47</v>
      </c>
      <c r="C30" s="60">
        <v>1513688</v>
      </c>
      <c r="D30" s="61">
        <v>100</v>
      </c>
      <c r="E30" s="62">
        <v>10324</v>
      </c>
      <c r="F30" s="63">
        <v>0.68200000000000005</v>
      </c>
      <c r="G30" s="64">
        <v>50804</v>
      </c>
      <c r="H30" s="63">
        <v>3.3563000000000001</v>
      </c>
      <c r="I30" s="64">
        <v>115466</v>
      </c>
      <c r="J30" s="63">
        <v>7.6280999999999999</v>
      </c>
      <c r="K30" s="64">
        <v>268005</v>
      </c>
      <c r="L30" s="63">
        <v>17.705400000000001</v>
      </c>
      <c r="M30" s="64">
        <v>1010358</v>
      </c>
      <c r="N30" s="63">
        <v>66.748099999999994</v>
      </c>
      <c r="O30" s="64">
        <v>1411</v>
      </c>
      <c r="P30" s="63">
        <v>9.3200000000000005E-2</v>
      </c>
      <c r="Q30" s="65">
        <v>57320</v>
      </c>
      <c r="R30" s="66">
        <v>3.7867999999999999</v>
      </c>
      <c r="S30" s="60">
        <v>196453</v>
      </c>
      <c r="T30" s="61">
        <v>12.978400000000001</v>
      </c>
      <c r="U30" s="60">
        <v>24752</v>
      </c>
      <c r="V30" s="61">
        <v>1.6352100000000001</v>
      </c>
      <c r="W30" s="67">
        <v>98451</v>
      </c>
      <c r="X30" s="68">
        <v>6.5039999999999996</v>
      </c>
      <c r="Y30" s="69">
        <v>3559</v>
      </c>
      <c r="Z30" s="70">
        <v>100</v>
      </c>
    </row>
    <row r="31" spans="1:26" s="71" customFormat="1" ht="15" customHeight="1" x14ac:dyDescent="0.25">
      <c r="A31" s="58"/>
      <c r="B31" s="72" t="s">
        <v>48</v>
      </c>
      <c r="C31" s="73">
        <v>895560</v>
      </c>
      <c r="D31" s="74">
        <v>100</v>
      </c>
      <c r="E31" s="75">
        <v>15774</v>
      </c>
      <c r="F31" s="76">
        <v>1.7614000000000001</v>
      </c>
      <c r="G31" s="77">
        <v>61433</v>
      </c>
      <c r="H31" s="76">
        <v>6.8597000000000001</v>
      </c>
      <c r="I31" s="77">
        <v>82306</v>
      </c>
      <c r="J31" s="76">
        <v>9.1905000000000001</v>
      </c>
      <c r="K31" s="77">
        <v>98151</v>
      </c>
      <c r="L31" s="76">
        <v>10.9597</v>
      </c>
      <c r="M31" s="77">
        <v>595218</v>
      </c>
      <c r="N31" s="76">
        <v>66.463200000000001</v>
      </c>
      <c r="O31" s="77">
        <v>768</v>
      </c>
      <c r="P31" s="76">
        <v>8.5800000000000001E-2</v>
      </c>
      <c r="Q31" s="78">
        <v>41910</v>
      </c>
      <c r="R31" s="48">
        <v>4.6798000000000002</v>
      </c>
      <c r="S31" s="73">
        <v>137606</v>
      </c>
      <c r="T31" s="74">
        <v>15.365399999999999</v>
      </c>
      <c r="U31" s="73">
        <v>16825</v>
      </c>
      <c r="V31" s="74">
        <v>1.8787100000000001</v>
      </c>
      <c r="W31" s="79">
        <v>77104</v>
      </c>
      <c r="X31" s="80">
        <v>8.6096000000000004</v>
      </c>
      <c r="Y31" s="55">
        <v>2232</v>
      </c>
      <c r="Z31" s="56">
        <v>100</v>
      </c>
    </row>
    <row r="32" spans="1:26" s="71" customFormat="1" ht="15" customHeight="1" x14ac:dyDescent="0.25">
      <c r="A32" s="58"/>
      <c r="B32" s="59" t="s">
        <v>49</v>
      </c>
      <c r="C32" s="60">
        <v>481374</v>
      </c>
      <c r="D32" s="61">
        <v>100</v>
      </c>
      <c r="E32" s="62">
        <v>1177</v>
      </c>
      <c r="F32" s="63">
        <v>0.2445</v>
      </c>
      <c r="G32" s="64">
        <v>5274</v>
      </c>
      <c r="H32" s="63">
        <v>1.0955999999999999</v>
      </c>
      <c r="I32" s="64">
        <v>19104</v>
      </c>
      <c r="J32" s="63">
        <v>3.9685999999999999</v>
      </c>
      <c r="K32" s="64">
        <v>235936</v>
      </c>
      <c r="L32" s="63">
        <v>49.012999999999998</v>
      </c>
      <c r="M32" s="64">
        <v>211746</v>
      </c>
      <c r="N32" s="63">
        <v>43.9878</v>
      </c>
      <c r="O32" s="64">
        <v>351</v>
      </c>
      <c r="P32" s="63">
        <v>7.2900000000000006E-2</v>
      </c>
      <c r="Q32" s="65">
        <v>7786</v>
      </c>
      <c r="R32" s="66">
        <v>1.6174999999999999</v>
      </c>
      <c r="S32" s="60">
        <v>59338</v>
      </c>
      <c r="T32" s="61">
        <v>12.3268</v>
      </c>
      <c r="U32" s="60">
        <v>3135</v>
      </c>
      <c r="V32" s="61">
        <v>0.65125999999999995</v>
      </c>
      <c r="W32" s="67">
        <v>13848</v>
      </c>
      <c r="X32" s="68">
        <v>2.8767999999999998</v>
      </c>
      <c r="Y32" s="69">
        <v>960</v>
      </c>
      <c r="Z32" s="70">
        <v>100</v>
      </c>
    </row>
    <row r="33" spans="1:26" s="71" customFormat="1" ht="15" customHeight="1" x14ac:dyDescent="0.25">
      <c r="A33" s="58"/>
      <c r="B33" s="72" t="s">
        <v>50</v>
      </c>
      <c r="C33" s="73">
        <v>927538</v>
      </c>
      <c r="D33" s="74">
        <v>100</v>
      </c>
      <c r="E33" s="75">
        <v>3437</v>
      </c>
      <c r="F33" s="76">
        <v>0.37059999999999998</v>
      </c>
      <c r="G33" s="77">
        <v>18627</v>
      </c>
      <c r="H33" s="76">
        <v>2.0082</v>
      </c>
      <c r="I33" s="77">
        <v>58845</v>
      </c>
      <c r="J33" s="76">
        <v>6.3441999999999998</v>
      </c>
      <c r="K33" s="77">
        <v>145522</v>
      </c>
      <c r="L33" s="76">
        <v>15.6891</v>
      </c>
      <c r="M33" s="77">
        <v>662378</v>
      </c>
      <c r="N33" s="76">
        <v>71.412499999999994</v>
      </c>
      <c r="O33" s="77">
        <v>2500</v>
      </c>
      <c r="P33" s="76">
        <v>0.26950000000000002</v>
      </c>
      <c r="Q33" s="78">
        <v>36229</v>
      </c>
      <c r="R33" s="48">
        <v>3.9058999999999999</v>
      </c>
      <c r="S33" s="73">
        <v>128067</v>
      </c>
      <c r="T33" s="74">
        <v>13.8072</v>
      </c>
      <c r="U33" s="73">
        <v>18503</v>
      </c>
      <c r="V33" s="74">
        <v>1.99485</v>
      </c>
      <c r="W33" s="79">
        <v>40052</v>
      </c>
      <c r="X33" s="80">
        <v>4.3181000000000003</v>
      </c>
      <c r="Y33" s="55">
        <v>2381</v>
      </c>
      <c r="Z33" s="56">
        <v>100</v>
      </c>
    </row>
    <row r="34" spans="1:26" s="71" customFormat="1" ht="15" customHeight="1" x14ac:dyDescent="0.25">
      <c r="A34" s="58"/>
      <c r="B34" s="59" t="s">
        <v>51</v>
      </c>
      <c r="C34" s="60">
        <v>148432</v>
      </c>
      <c r="D34" s="61">
        <v>100</v>
      </c>
      <c r="E34" s="62">
        <v>17076</v>
      </c>
      <c r="F34" s="63">
        <v>11.504300000000001</v>
      </c>
      <c r="G34" s="64">
        <v>1174</v>
      </c>
      <c r="H34" s="63">
        <v>0.79090000000000005</v>
      </c>
      <c r="I34" s="64">
        <v>6274</v>
      </c>
      <c r="J34" s="63">
        <v>4.2268999999999997</v>
      </c>
      <c r="K34" s="64">
        <v>1398</v>
      </c>
      <c r="L34" s="63">
        <v>0.94179999999999997</v>
      </c>
      <c r="M34" s="64">
        <v>116372</v>
      </c>
      <c r="N34" s="63">
        <v>78.400899999999993</v>
      </c>
      <c r="O34" s="64">
        <v>338</v>
      </c>
      <c r="P34" s="63">
        <v>0.22770000000000001</v>
      </c>
      <c r="Q34" s="65">
        <v>5800</v>
      </c>
      <c r="R34" s="66">
        <v>3.9075000000000002</v>
      </c>
      <c r="S34" s="60">
        <v>18060</v>
      </c>
      <c r="T34" s="61">
        <v>12.167199999999999</v>
      </c>
      <c r="U34" s="60">
        <v>3482</v>
      </c>
      <c r="V34" s="61">
        <v>2.3458600000000001</v>
      </c>
      <c r="W34" s="67">
        <v>4398</v>
      </c>
      <c r="X34" s="68">
        <v>2.9630000000000001</v>
      </c>
      <c r="Y34" s="69">
        <v>823</v>
      </c>
      <c r="Z34" s="70">
        <v>100</v>
      </c>
    </row>
    <row r="35" spans="1:26" s="71" customFormat="1" ht="15" customHeight="1" x14ac:dyDescent="0.25">
      <c r="A35" s="58"/>
      <c r="B35" s="72" t="s">
        <v>52</v>
      </c>
      <c r="C35" s="73">
        <v>325303</v>
      </c>
      <c r="D35" s="74">
        <v>100</v>
      </c>
      <c r="E35" s="75">
        <v>4395</v>
      </c>
      <c r="F35" s="76">
        <v>1.351</v>
      </c>
      <c r="G35" s="77">
        <v>8963</v>
      </c>
      <c r="H35" s="76">
        <v>2.7553000000000001</v>
      </c>
      <c r="I35" s="77">
        <v>61392</v>
      </c>
      <c r="J35" s="76">
        <v>18.872299999999999</v>
      </c>
      <c r="K35" s="77">
        <v>22167</v>
      </c>
      <c r="L35" s="76">
        <v>6.8143000000000002</v>
      </c>
      <c r="M35" s="77">
        <v>215577</v>
      </c>
      <c r="N35" s="76">
        <v>66.269599999999997</v>
      </c>
      <c r="O35" s="77">
        <v>438</v>
      </c>
      <c r="P35" s="76">
        <v>0.1346</v>
      </c>
      <c r="Q35" s="78">
        <v>12371</v>
      </c>
      <c r="R35" s="48">
        <v>3.8029000000000002</v>
      </c>
      <c r="S35" s="73">
        <v>49141</v>
      </c>
      <c r="T35" s="74">
        <v>15.106199999999999</v>
      </c>
      <c r="U35" s="73">
        <v>4047</v>
      </c>
      <c r="V35" s="74">
        <v>1.24407</v>
      </c>
      <c r="W35" s="79">
        <v>21842</v>
      </c>
      <c r="X35" s="80">
        <v>6.7144000000000004</v>
      </c>
      <c r="Y35" s="55">
        <v>1055</v>
      </c>
      <c r="Z35" s="56">
        <v>100</v>
      </c>
    </row>
    <row r="36" spans="1:26" s="71" customFormat="1" ht="15" customHeight="1" x14ac:dyDescent="0.25">
      <c r="A36" s="58"/>
      <c r="B36" s="59" t="s">
        <v>53</v>
      </c>
      <c r="C36" s="60">
        <v>485369</v>
      </c>
      <c r="D36" s="61">
        <v>100</v>
      </c>
      <c r="E36" s="62">
        <v>4304</v>
      </c>
      <c r="F36" s="63">
        <v>0.88670000000000004</v>
      </c>
      <c r="G36" s="64">
        <v>26556</v>
      </c>
      <c r="H36" s="63">
        <v>5.4713000000000003</v>
      </c>
      <c r="I36" s="64">
        <v>206772</v>
      </c>
      <c r="J36" s="63">
        <v>42.600999999999999</v>
      </c>
      <c r="K36" s="64">
        <v>53750</v>
      </c>
      <c r="L36" s="63">
        <v>11.074</v>
      </c>
      <c r="M36" s="64">
        <v>156906</v>
      </c>
      <c r="N36" s="63">
        <v>32.327199999999998</v>
      </c>
      <c r="O36" s="64">
        <v>6810</v>
      </c>
      <c r="P36" s="63">
        <v>1.4031</v>
      </c>
      <c r="Q36" s="65">
        <v>30271</v>
      </c>
      <c r="R36" s="66">
        <v>6.2366999999999999</v>
      </c>
      <c r="S36" s="60">
        <v>59130</v>
      </c>
      <c r="T36" s="61">
        <v>12.182499999999999</v>
      </c>
      <c r="U36" s="60">
        <v>7585</v>
      </c>
      <c r="V36" s="61">
        <v>1.56273</v>
      </c>
      <c r="W36" s="67">
        <v>82173</v>
      </c>
      <c r="X36" s="68">
        <v>16.93</v>
      </c>
      <c r="Y36" s="69">
        <v>704</v>
      </c>
      <c r="Z36" s="70">
        <v>100</v>
      </c>
    </row>
    <row r="37" spans="1:26" s="71" customFormat="1" ht="15" customHeight="1" x14ac:dyDescent="0.25">
      <c r="A37" s="58"/>
      <c r="B37" s="72" t="s">
        <v>54</v>
      </c>
      <c r="C37" s="73">
        <v>179099</v>
      </c>
      <c r="D37" s="74">
        <v>100</v>
      </c>
      <c r="E37" s="75">
        <v>472</v>
      </c>
      <c r="F37" s="76">
        <v>0.26350000000000001</v>
      </c>
      <c r="G37" s="77">
        <v>5968</v>
      </c>
      <c r="H37" s="76">
        <v>3.3321999999999998</v>
      </c>
      <c r="I37" s="77">
        <v>10872</v>
      </c>
      <c r="J37" s="76">
        <v>6.0704000000000002</v>
      </c>
      <c r="K37" s="77">
        <v>3808</v>
      </c>
      <c r="L37" s="76">
        <v>2.1261999999999999</v>
      </c>
      <c r="M37" s="77">
        <v>153118</v>
      </c>
      <c r="N37" s="76">
        <v>85.493499999999997</v>
      </c>
      <c r="O37" s="77">
        <v>213</v>
      </c>
      <c r="P37" s="76">
        <v>0.11890000000000001</v>
      </c>
      <c r="Q37" s="78">
        <v>4648</v>
      </c>
      <c r="R37" s="48">
        <v>2.5952000000000002</v>
      </c>
      <c r="S37" s="73">
        <v>27810</v>
      </c>
      <c r="T37" s="74">
        <v>15.527699999999999</v>
      </c>
      <c r="U37" s="73">
        <v>11319</v>
      </c>
      <c r="V37" s="74">
        <v>6.3199699999999996</v>
      </c>
      <c r="W37" s="79">
        <v>5253</v>
      </c>
      <c r="X37" s="80">
        <v>2.9329999999999998</v>
      </c>
      <c r="Y37" s="55">
        <v>491</v>
      </c>
      <c r="Z37" s="56">
        <v>100</v>
      </c>
    </row>
    <row r="38" spans="1:26" s="71" customFormat="1" ht="15" customHeight="1" x14ac:dyDescent="0.25">
      <c r="A38" s="58"/>
      <c r="B38" s="59" t="s">
        <v>55</v>
      </c>
      <c r="C38" s="60">
        <v>1372144</v>
      </c>
      <c r="D38" s="61">
        <v>100</v>
      </c>
      <c r="E38" s="62">
        <v>1918</v>
      </c>
      <c r="F38" s="63">
        <v>0.13980000000000001</v>
      </c>
      <c r="G38" s="64">
        <v>140682</v>
      </c>
      <c r="H38" s="63">
        <v>10.252700000000001</v>
      </c>
      <c r="I38" s="64">
        <v>375524</v>
      </c>
      <c r="J38" s="63">
        <v>27.367699999999999</v>
      </c>
      <c r="K38" s="64">
        <v>211842</v>
      </c>
      <c r="L38" s="63">
        <v>15.438800000000001</v>
      </c>
      <c r="M38" s="64">
        <v>607083</v>
      </c>
      <c r="N38" s="63">
        <v>44.243400000000001</v>
      </c>
      <c r="O38" s="64">
        <v>2953</v>
      </c>
      <c r="P38" s="63">
        <v>0.2152</v>
      </c>
      <c r="Q38" s="65">
        <v>32142</v>
      </c>
      <c r="R38" s="66">
        <v>2.3424999999999998</v>
      </c>
      <c r="S38" s="60">
        <v>215092</v>
      </c>
      <c r="T38" s="61">
        <v>15.675599999999999</v>
      </c>
      <c r="U38" s="60">
        <v>38746</v>
      </c>
      <c r="V38" s="61">
        <v>2.82376</v>
      </c>
      <c r="W38" s="67">
        <v>85637</v>
      </c>
      <c r="X38" s="68">
        <v>6.2411000000000003</v>
      </c>
      <c r="Y38" s="69">
        <v>2561</v>
      </c>
      <c r="Z38" s="70">
        <v>99.960999999999999</v>
      </c>
    </row>
    <row r="39" spans="1:26" s="71" customFormat="1" ht="15" customHeight="1" x14ac:dyDescent="0.25">
      <c r="A39" s="58"/>
      <c r="B39" s="72" t="s">
        <v>56</v>
      </c>
      <c r="C39" s="73">
        <v>332026</v>
      </c>
      <c r="D39" s="74">
        <v>100</v>
      </c>
      <c r="E39" s="75">
        <v>34055</v>
      </c>
      <c r="F39" s="76">
        <v>10.2567</v>
      </c>
      <c r="G39" s="77">
        <v>3828</v>
      </c>
      <c r="H39" s="76">
        <v>1.1529</v>
      </c>
      <c r="I39" s="77">
        <v>204859</v>
      </c>
      <c r="J39" s="76">
        <v>61.6997</v>
      </c>
      <c r="K39" s="77">
        <v>6579</v>
      </c>
      <c r="L39" s="76">
        <v>1.9815</v>
      </c>
      <c r="M39" s="77">
        <v>75870</v>
      </c>
      <c r="N39" s="76">
        <v>22.8506</v>
      </c>
      <c r="O39" s="77">
        <v>525</v>
      </c>
      <c r="P39" s="76">
        <v>0.15809999999999999</v>
      </c>
      <c r="Q39" s="78">
        <v>6310</v>
      </c>
      <c r="R39" s="48">
        <v>1.9005000000000001</v>
      </c>
      <c r="S39" s="73">
        <v>50145</v>
      </c>
      <c r="T39" s="74">
        <v>15.1027</v>
      </c>
      <c r="U39" s="73">
        <v>3331</v>
      </c>
      <c r="V39" s="74">
        <v>1.0032300000000001</v>
      </c>
      <c r="W39" s="79">
        <v>49957</v>
      </c>
      <c r="X39" s="80">
        <v>15.046099999999999</v>
      </c>
      <c r="Y39" s="55">
        <v>866</v>
      </c>
      <c r="Z39" s="56">
        <v>100</v>
      </c>
    </row>
    <row r="40" spans="1:26" s="71" customFormat="1" ht="15" customHeight="1" x14ac:dyDescent="0.25">
      <c r="A40" s="58"/>
      <c r="B40" s="59" t="s">
        <v>57</v>
      </c>
      <c r="C40" s="60">
        <v>2705536</v>
      </c>
      <c r="D40" s="61">
        <v>100</v>
      </c>
      <c r="E40" s="62">
        <v>18454</v>
      </c>
      <c r="F40" s="63">
        <v>0.68210000000000004</v>
      </c>
      <c r="G40" s="64">
        <v>251119</v>
      </c>
      <c r="H40" s="63">
        <v>9.2817000000000007</v>
      </c>
      <c r="I40" s="64">
        <v>725794</v>
      </c>
      <c r="J40" s="63">
        <v>26.8263</v>
      </c>
      <c r="K40" s="64">
        <v>462547</v>
      </c>
      <c r="L40" s="63">
        <v>17.096299999999999</v>
      </c>
      <c r="M40" s="64">
        <v>1176158</v>
      </c>
      <c r="N40" s="63">
        <v>43.472299999999997</v>
      </c>
      <c r="O40" s="64">
        <v>6860</v>
      </c>
      <c r="P40" s="63">
        <v>0.25359999999999999</v>
      </c>
      <c r="Q40" s="65">
        <v>64604</v>
      </c>
      <c r="R40" s="66">
        <v>2.3877999999999999</v>
      </c>
      <c r="S40" s="60">
        <v>454661</v>
      </c>
      <c r="T40" s="61">
        <v>16.8048</v>
      </c>
      <c r="U40" s="60">
        <v>64002</v>
      </c>
      <c r="V40" s="61">
        <v>2.3655900000000001</v>
      </c>
      <c r="W40" s="67">
        <v>246528</v>
      </c>
      <c r="X40" s="68">
        <v>9.1120000000000001</v>
      </c>
      <c r="Y40" s="69">
        <v>4873</v>
      </c>
      <c r="Z40" s="70">
        <v>100</v>
      </c>
    </row>
    <row r="41" spans="1:26" s="71" customFormat="1" ht="15" customHeight="1" x14ac:dyDescent="0.25">
      <c r="A41" s="58"/>
      <c r="B41" s="72" t="s">
        <v>58</v>
      </c>
      <c r="C41" s="73">
        <v>1558938</v>
      </c>
      <c r="D41" s="74">
        <v>100</v>
      </c>
      <c r="E41" s="75">
        <v>18652</v>
      </c>
      <c r="F41" s="76">
        <v>1.1964999999999999</v>
      </c>
      <c r="G41" s="77">
        <v>52098</v>
      </c>
      <c r="H41" s="76">
        <v>3.3418999999999999</v>
      </c>
      <c r="I41" s="77">
        <v>273392</v>
      </c>
      <c r="J41" s="76">
        <v>17.537099999999999</v>
      </c>
      <c r="K41" s="77">
        <v>394772</v>
      </c>
      <c r="L41" s="76">
        <v>25.3231</v>
      </c>
      <c r="M41" s="77">
        <v>749708</v>
      </c>
      <c r="N41" s="76">
        <v>48.090899999999998</v>
      </c>
      <c r="O41" s="77">
        <v>2083</v>
      </c>
      <c r="P41" s="76">
        <v>0.1336</v>
      </c>
      <c r="Q41" s="78">
        <v>68233</v>
      </c>
      <c r="R41" s="48">
        <v>4.3769</v>
      </c>
      <c r="S41" s="73">
        <v>190980</v>
      </c>
      <c r="T41" s="74">
        <v>12.2506</v>
      </c>
      <c r="U41" s="73">
        <v>26534</v>
      </c>
      <c r="V41" s="74">
        <v>1.7020599999999999</v>
      </c>
      <c r="W41" s="79">
        <v>106172</v>
      </c>
      <c r="X41" s="80">
        <v>6.8105000000000002</v>
      </c>
      <c r="Y41" s="55">
        <v>2661</v>
      </c>
      <c r="Z41" s="56">
        <v>100</v>
      </c>
    </row>
    <row r="42" spans="1:26" s="71" customFormat="1" ht="15" customHeight="1" x14ac:dyDescent="0.25">
      <c r="A42" s="58"/>
      <c r="B42" s="59" t="s">
        <v>59</v>
      </c>
      <c r="C42" s="60">
        <v>114896</v>
      </c>
      <c r="D42" s="61">
        <v>100</v>
      </c>
      <c r="E42" s="62">
        <v>10180</v>
      </c>
      <c r="F42" s="63">
        <v>8.8602000000000007</v>
      </c>
      <c r="G42" s="64">
        <v>2117</v>
      </c>
      <c r="H42" s="63">
        <v>1.8425</v>
      </c>
      <c r="I42" s="64">
        <v>5710</v>
      </c>
      <c r="J42" s="63">
        <v>4.9696999999999996</v>
      </c>
      <c r="K42" s="64">
        <v>6540</v>
      </c>
      <c r="L42" s="63">
        <v>5.6920999999999999</v>
      </c>
      <c r="M42" s="64">
        <v>88264</v>
      </c>
      <c r="N42" s="63">
        <v>76.820800000000006</v>
      </c>
      <c r="O42" s="64">
        <v>348</v>
      </c>
      <c r="P42" s="63">
        <v>0.3029</v>
      </c>
      <c r="Q42" s="65">
        <v>1737</v>
      </c>
      <c r="R42" s="66">
        <v>1.5118</v>
      </c>
      <c r="S42" s="60">
        <v>15171</v>
      </c>
      <c r="T42" s="61">
        <v>13.2041</v>
      </c>
      <c r="U42" s="60">
        <v>2641</v>
      </c>
      <c r="V42" s="61">
        <v>2.2986</v>
      </c>
      <c r="W42" s="67">
        <v>3776</v>
      </c>
      <c r="X42" s="68">
        <v>3.2865000000000002</v>
      </c>
      <c r="Y42" s="69">
        <v>483</v>
      </c>
      <c r="Z42" s="70">
        <v>100</v>
      </c>
    </row>
    <row r="43" spans="1:26" s="71" customFormat="1" ht="15" customHeight="1" x14ac:dyDescent="0.25">
      <c r="A43" s="58"/>
      <c r="B43" s="72" t="s">
        <v>60</v>
      </c>
      <c r="C43" s="73">
        <v>1732939</v>
      </c>
      <c r="D43" s="74">
        <v>100</v>
      </c>
      <c r="E43" s="75">
        <v>2173</v>
      </c>
      <c r="F43" s="76">
        <v>0.12540000000000001</v>
      </c>
      <c r="G43" s="77">
        <v>41246</v>
      </c>
      <c r="H43" s="76">
        <v>2.3801000000000001</v>
      </c>
      <c r="I43" s="77">
        <v>98593</v>
      </c>
      <c r="J43" s="76">
        <v>5.6894</v>
      </c>
      <c r="K43" s="77">
        <v>281954</v>
      </c>
      <c r="L43" s="76">
        <v>16.270299999999999</v>
      </c>
      <c r="M43" s="77">
        <v>1218947</v>
      </c>
      <c r="N43" s="76">
        <v>70.3399</v>
      </c>
      <c r="O43" s="77">
        <v>1457</v>
      </c>
      <c r="P43" s="76">
        <v>8.4099999999999994E-2</v>
      </c>
      <c r="Q43" s="78">
        <v>88569</v>
      </c>
      <c r="R43" s="48">
        <v>5.1109</v>
      </c>
      <c r="S43" s="73">
        <v>256964</v>
      </c>
      <c r="T43" s="74">
        <v>14.828200000000001</v>
      </c>
      <c r="U43" s="73">
        <v>47990</v>
      </c>
      <c r="V43" s="74">
        <v>2.7692800000000002</v>
      </c>
      <c r="W43" s="79">
        <v>53049</v>
      </c>
      <c r="X43" s="80">
        <v>3.0611999999999999</v>
      </c>
      <c r="Y43" s="55">
        <v>3593</v>
      </c>
      <c r="Z43" s="56">
        <v>99.971999999999994</v>
      </c>
    </row>
    <row r="44" spans="1:26" s="71" customFormat="1" ht="15" customHeight="1" x14ac:dyDescent="0.25">
      <c r="A44" s="58"/>
      <c r="B44" s="59" t="s">
        <v>61</v>
      </c>
      <c r="C44" s="60">
        <v>693996</v>
      </c>
      <c r="D44" s="61">
        <v>100</v>
      </c>
      <c r="E44" s="62">
        <v>94155</v>
      </c>
      <c r="F44" s="63">
        <v>13.5671</v>
      </c>
      <c r="G44" s="64">
        <v>14098</v>
      </c>
      <c r="H44" s="63">
        <v>2.0314000000000001</v>
      </c>
      <c r="I44" s="64">
        <v>119363</v>
      </c>
      <c r="J44" s="63">
        <v>17.199400000000001</v>
      </c>
      <c r="K44" s="64">
        <v>59501</v>
      </c>
      <c r="L44" s="63">
        <v>8.5737000000000005</v>
      </c>
      <c r="M44" s="64">
        <v>339186</v>
      </c>
      <c r="N44" s="63">
        <v>48.874299999999998</v>
      </c>
      <c r="O44" s="64">
        <v>2502</v>
      </c>
      <c r="P44" s="63">
        <v>0.36049999999999999</v>
      </c>
      <c r="Q44" s="65">
        <v>65191</v>
      </c>
      <c r="R44" s="66">
        <v>9.3935999999999993</v>
      </c>
      <c r="S44" s="60">
        <v>113497</v>
      </c>
      <c r="T44" s="61">
        <v>16.354099999999999</v>
      </c>
      <c r="U44" s="60">
        <v>10164</v>
      </c>
      <c r="V44" s="61">
        <v>1.4645600000000001</v>
      </c>
      <c r="W44" s="67">
        <v>55262</v>
      </c>
      <c r="X44" s="68">
        <v>7.9629000000000003</v>
      </c>
      <c r="Y44" s="69">
        <v>1816</v>
      </c>
      <c r="Z44" s="70">
        <v>100</v>
      </c>
    </row>
    <row r="45" spans="1:26" s="71" customFormat="1" ht="15" customHeight="1" x14ac:dyDescent="0.25">
      <c r="A45" s="58"/>
      <c r="B45" s="72" t="s">
        <v>62</v>
      </c>
      <c r="C45" s="73">
        <v>581643</v>
      </c>
      <c r="D45" s="74">
        <v>100</v>
      </c>
      <c r="E45" s="75">
        <v>7827</v>
      </c>
      <c r="F45" s="76">
        <v>1.3456999999999999</v>
      </c>
      <c r="G45" s="77">
        <v>23782</v>
      </c>
      <c r="H45" s="76">
        <v>4.0888</v>
      </c>
      <c r="I45" s="77">
        <v>134781</v>
      </c>
      <c r="J45" s="76">
        <v>23.172499999999999</v>
      </c>
      <c r="K45" s="77">
        <v>13621</v>
      </c>
      <c r="L45" s="76">
        <v>2.3418000000000001</v>
      </c>
      <c r="M45" s="77">
        <v>361143</v>
      </c>
      <c r="N45" s="76">
        <v>62.0901</v>
      </c>
      <c r="O45" s="77">
        <v>4322</v>
      </c>
      <c r="P45" s="76">
        <v>0.74309999999999998</v>
      </c>
      <c r="Q45" s="78">
        <v>36167</v>
      </c>
      <c r="R45" s="48">
        <v>6.2180999999999997</v>
      </c>
      <c r="S45" s="73">
        <v>77476</v>
      </c>
      <c r="T45" s="74">
        <v>13.3202</v>
      </c>
      <c r="U45" s="73">
        <v>14675</v>
      </c>
      <c r="V45" s="74">
        <v>2.5230299999999999</v>
      </c>
      <c r="W45" s="79">
        <v>53075</v>
      </c>
      <c r="X45" s="80">
        <v>9.125</v>
      </c>
      <c r="Y45" s="55">
        <v>1289</v>
      </c>
      <c r="Z45" s="56">
        <v>100</v>
      </c>
    </row>
    <row r="46" spans="1:26" s="71" customFormat="1" ht="15" customHeight="1" x14ac:dyDescent="0.25">
      <c r="A46" s="58"/>
      <c r="B46" s="59" t="s">
        <v>63</v>
      </c>
      <c r="C46" s="60">
        <v>1720164</v>
      </c>
      <c r="D46" s="61">
        <v>100</v>
      </c>
      <c r="E46" s="62">
        <v>2787</v>
      </c>
      <c r="F46" s="63">
        <v>0.16200000000000001</v>
      </c>
      <c r="G46" s="64">
        <v>67293</v>
      </c>
      <c r="H46" s="63">
        <v>3.9119999999999999</v>
      </c>
      <c r="I46" s="64">
        <v>196423</v>
      </c>
      <c r="J46" s="63">
        <v>11.418900000000001</v>
      </c>
      <c r="K46" s="64">
        <v>253182</v>
      </c>
      <c r="L46" s="63">
        <v>14.718500000000001</v>
      </c>
      <c r="M46" s="64">
        <v>1131089</v>
      </c>
      <c r="N46" s="63">
        <v>65.7547</v>
      </c>
      <c r="O46" s="64">
        <v>1623</v>
      </c>
      <c r="P46" s="63">
        <v>9.4399999999999998E-2</v>
      </c>
      <c r="Q46" s="65">
        <v>67767</v>
      </c>
      <c r="R46" s="66">
        <v>3.9396</v>
      </c>
      <c r="S46" s="60">
        <v>284916</v>
      </c>
      <c r="T46" s="61">
        <v>16.563300000000002</v>
      </c>
      <c r="U46" s="60">
        <v>41261</v>
      </c>
      <c r="V46" s="61">
        <v>2.3986700000000001</v>
      </c>
      <c r="W46" s="67">
        <v>64364</v>
      </c>
      <c r="X46" s="68">
        <v>3.7416999999999998</v>
      </c>
      <c r="Y46" s="69">
        <v>3006</v>
      </c>
      <c r="Z46" s="70">
        <v>100</v>
      </c>
    </row>
    <row r="47" spans="1:26" s="71" customFormat="1" ht="15" customHeight="1" x14ac:dyDescent="0.25">
      <c r="A47" s="58"/>
      <c r="B47" s="72" t="s">
        <v>64</v>
      </c>
      <c r="C47" s="73">
        <v>142232</v>
      </c>
      <c r="D47" s="74">
        <v>100</v>
      </c>
      <c r="E47" s="75">
        <v>1091</v>
      </c>
      <c r="F47" s="76">
        <v>0.7671</v>
      </c>
      <c r="G47" s="77">
        <v>4727</v>
      </c>
      <c r="H47" s="76">
        <v>3.3233999999999999</v>
      </c>
      <c r="I47" s="77">
        <v>36325</v>
      </c>
      <c r="J47" s="76">
        <v>25.539300000000001</v>
      </c>
      <c r="K47" s="77">
        <v>12165</v>
      </c>
      <c r="L47" s="76">
        <v>8.5528999999999993</v>
      </c>
      <c r="M47" s="77">
        <v>81273</v>
      </c>
      <c r="N47" s="76">
        <v>57.141100000000002</v>
      </c>
      <c r="O47" s="77">
        <v>222</v>
      </c>
      <c r="P47" s="76">
        <v>0.15609999999999999</v>
      </c>
      <c r="Q47" s="78">
        <v>6429</v>
      </c>
      <c r="R47" s="48">
        <v>4.5201000000000002</v>
      </c>
      <c r="S47" s="73">
        <v>20859</v>
      </c>
      <c r="T47" s="74">
        <v>14.6655</v>
      </c>
      <c r="U47" s="73">
        <v>5252</v>
      </c>
      <c r="V47" s="74">
        <v>3.6925599999999998</v>
      </c>
      <c r="W47" s="79">
        <v>12852</v>
      </c>
      <c r="X47" s="80">
        <v>9.0358999999999998</v>
      </c>
      <c r="Y47" s="55">
        <v>312</v>
      </c>
      <c r="Z47" s="56">
        <v>100</v>
      </c>
    </row>
    <row r="48" spans="1:26" s="71" customFormat="1" ht="15" customHeight="1" x14ac:dyDescent="0.25">
      <c r="A48" s="58"/>
      <c r="B48" s="59" t="s">
        <v>65</v>
      </c>
      <c r="C48" s="60">
        <v>780670</v>
      </c>
      <c r="D48" s="61">
        <v>100</v>
      </c>
      <c r="E48" s="62">
        <v>2779</v>
      </c>
      <c r="F48" s="63">
        <v>0.35599999999999998</v>
      </c>
      <c r="G48" s="64">
        <v>12441</v>
      </c>
      <c r="H48" s="63">
        <v>1.5935999999999999</v>
      </c>
      <c r="I48" s="64">
        <v>70693</v>
      </c>
      <c r="J48" s="63">
        <v>9.0554000000000006</v>
      </c>
      <c r="K48" s="64">
        <v>264134</v>
      </c>
      <c r="L48" s="63">
        <v>33.834299999999999</v>
      </c>
      <c r="M48" s="64">
        <v>397135</v>
      </c>
      <c r="N48" s="63">
        <v>50.871000000000002</v>
      </c>
      <c r="O48" s="64">
        <v>1100</v>
      </c>
      <c r="P48" s="63">
        <v>0.1409</v>
      </c>
      <c r="Q48" s="65">
        <v>32388</v>
      </c>
      <c r="R48" s="66">
        <v>4.1486999999999998</v>
      </c>
      <c r="S48" s="60">
        <v>103000</v>
      </c>
      <c r="T48" s="61">
        <v>13.1938</v>
      </c>
      <c r="U48" s="60">
        <v>17770</v>
      </c>
      <c r="V48" s="61">
        <v>2.2762500000000001</v>
      </c>
      <c r="W48" s="67">
        <v>54814</v>
      </c>
      <c r="X48" s="68">
        <v>7.0213999999999999</v>
      </c>
      <c r="Y48" s="69">
        <v>1243</v>
      </c>
      <c r="Z48" s="70">
        <v>100</v>
      </c>
    </row>
    <row r="49" spans="1:26" s="71" customFormat="1" ht="15" customHeight="1" x14ac:dyDescent="0.25">
      <c r="A49" s="58"/>
      <c r="B49" s="72" t="s">
        <v>66</v>
      </c>
      <c r="C49" s="73">
        <v>138768</v>
      </c>
      <c r="D49" s="74">
        <v>100</v>
      </c>
      <c r="E49" s="75">
        <v>15640</v>
      </c>
      <c r="F49" s="76">
        <v>11.2706</v>
      </c>
      <c r="G49" s="77">
        <v>2427</v>
      </c>
      <c r="H49" s="76">
        <v>1.7490000000000001</v>
      </c>
      <c r="I49" s="77">
        <v>8415</v>
      </c>
      <c r="J49" s="76">
        <v>6.0640999999999998</v>
      </c>
      <c r="K49" s="77">
        <v>4415</v>
      </c>
      <c r="L49" s="76">
        <v>3.1816</v>
      </c>
      <c r="M49" s="77">
        <v>101760</v>
      </c>
      <c r="N49" s="76">
        <v>73.331000000000003</v>
      </c>
      <c r="O49" s="77">
        <v>157</v>
      </c>
      <c r="P49" s="76">
        <v>0.11310000000000001</v>
      </c>
      <c r="Q49" s="78">
        <v>5954</v>
      </c>
      <c r="R49" s="48">
        <v>4.2906000000000004</v>
      </c>
      <c r="S49" s="73">
        <v>19082</v>
      </c>
      <c r="T49" s="74">
        <v>13.750999999999999</v>
      </c>
      <c r="U49" s="73">
        <v>2553</v>
      </c>
      <c r="V49" s="74">
        <v>1.8397600000000001</v>
      </c>
      <c r="W49" s="79">
        <v>5439</v>
      </c>
      <c r="X49" s="80">
        <v>3.9195000000000002</v>
      </c>
      <c r="Y49" s="55">
        <v>698</v>
      </c>
      <c r="Z49" s="56">
        <v>100</v>
      </c>
    </row>
    <row r="50" spans="1:26" s="71" customFormat="1" ht="15" customHeight="1" x14ac:dyDescent="0.25">
      <c r="A50" s="58"/>
      <c r="B50" s="59" t="s">
        <v>67</v>
      </c>
      <c r="C50" s="60">
        <v>989407</v>
      </c>
      <c r="D50" s="61">
        <v>100</v>
      </c>
      <c r="E50" s="62">
        <v>1797</v>
      </c>
      <c r="F50" s="63">
        <v>0.18160000000000001</v>
      </c>
      <c r="G50" s="64">
        <v>19855</v>
      </c>
      <c r="H50" s="63">
        <v>2.0068000000000001</v>
      </c>
      <c r="I50" s="64">
        <v>102450</v>
      </c>
      <c r="J50" s="63">
        <v>10.354699999999999</v>
      </c>
      <c r="K50" s="64">
        <v>209153</v>
      </c>
      <c r="L50" s="63">
        <v>21.139199999999999</v>
      </c>
      <c r="M50" s="64">
        <v>628071</v>
      </c>
      <c r="N50" s="63">
        <v>63.479500000000002</v>
      </c>
      <c r="O50" s="64">
        <v>1105</v>
      </c>
      <c r="P50" s="63">
        <v>0.11169999999999999</v>
      </c>
      <c r="Q50" s="65">
        <v>26976</v>
      </c>
      <c r="R50" s="66">
        <v>2.7265000000000001</v>
      </c>
      <c r="S50" s="60">
        <v>125759</v>
      </c>
      <c r="T50" s="61">
        <v>12.7105</v>
      </c>
      <c r="U50" s="60">
        <v>16648</v>
      </c>
      <c r="V50" s="61">
        <v>1.68262</v>
      </c>
      <c r="W50" s="67">
        <v>75591</v>
      </c>
      <c r="X50" s="68">
        <v>7.64</v>
      </c>
      <c r="Y50" s="69">
        <v>1777</v>
      </c>
      <c r="Z50" s="70">
        <v>100</v>
      </c>
    </row>
    <row r="51" spans="1:26" s="71" customFormat="1" ht="15" customHeight="1" x14ac:dyDescent="0.25">
      <c r="A51" s="58"/>
      <c r="B51" s="72" t="s">
        <v>68</v>
      </c>
      <c r="C51" s="73">
        <v>5397857</v>
      </c>
      <c r="D51" s="74">
        <v>100</v>
      </c>
      <c r="E51" s="75">
        <v>18330</v>
      </c>
      <c r="F51" s="76">
        <v>0.33960000000000001</v>
      </c>
      <c r="G51" s="77">
        <v>235232</v>
      </c>
      <c r="H51" s="76">
        <v>4.3578999999999999</v>
      </c>
      <c r="I51" s="77">
        <v>2843882</v>
      </c>
      <c r="J51" s="76">
        <v>52.685400000000001</v>
      </c>
      <c r="K51" s="77">
        <v>679964</v>
      </c>
      <c r="L51" s="76">
        <v>12.5969</v>
      </c>
      <c r="M51" s="77">
        <v>1486125</v>
      </c>
      <c r="N51" s="76">
        <v>27.5318</v>
      </c>
      <c r="O51" s="77">
        <v>7771</v>
      </c>
      <c r="P51" s="76">
        <v>0.14399999999999999</v>
      </c>
      <c r="Q51" s="78">
        <v>126553</v>
      </c>
      <c r="R51" s="48">
        <v>2.3445</v>
      </c>
      <c r="S51" s="73">
        <v>491173</v>
      </c>
      <c r="T51" s="74">
        <v>9.0993999999999993</v>
      </c>
      <c r="U51" s="73">
        <v>324756</v>
      </c>
      <c r="V51" s="74">
        <v>6.0163900000000003</v>
      </c>
      <c r="W51" s="79">
        <v>1011420</v>
      </c>
      <c r="X51" s="80">
        <v>18.737400000000001</v>
      </c>
      <c r="Y51" s="55">
        <v>8758</v>
      </c>
      <c r="Z51" s="56">
        <v>100</v>
      </c>
    </row>
    <row r="52" spans="1:26" s="71" customFormat="1" ht="15" customHeight="1" x14ac:dyDescent="0.25">
      <c r="A52" s="58"/>
      <c r="B52" s="59" t="s">
        <v>69</v>
      </c>
      <c r="C52" s="60">
        <v>662394</v>
      </c>
      <c r="D52" s="61">
        <v>100</v>
      </c>
      <c r="E52" s="62">
        <v>6537</v>
      </c>
      <c r="F52" s="63">
        <v>0.9869</v>
      </c>
      <c r="G52" s="64">
        <v>11306</v>
      </c>
      <c r="H52" s="63">
        <v>1.7068000000000001</v>
      </c>
      <c r="I52" s="64">
        <v>114484</v>
      </c>
      <c r="J52" s="63">
        <v>17.2834</v>
      </c>
      <c r="K52" s="64">
        <v>9503</v>
      </c>
      <c r="L52" s="63">
        <v>1.4346000000000001</v>
      </c>
      <c r="M52" s="64">
        <v>491940</v>
      </c>
      <c r="N52" s="63">
        <v>74.266999999999996</v>
      </c>
      <c r="O52" s="64">
        <v>10351</v>
      </c>
      <c r="P52" s="63">
        <v>1.5627</v>
      </c>
      <c r="Q52" s="65">
        <v>18273</v>
      </c>
      <c r="R52" s="66">
        <v>2.7585999999999999</v>
      </c>
      <c r="S52" s="60">
        <v>88201</v>
      </c>
      <c r="T52" s="61">
        <v>13.3155</v>
      </c>
      <c r="U52" s="60">
        <v>10362</v>
      </c>
      <c r="V52" s="61">
        <v>1.56433</v>
      </c>
      <c r="W52" s="67">
        <v>50439</v>
      </c>
      <c r="X52" s="68">
        <v>7.6147</v>
      </c>
      <c r="Y52" s="69">
        <v>1029</v>
      </c>
      <c r="Z52" s="70">
        <v>100</v>
      </c>
    </row>
    <row r="53" spans="1:26" s="71" customFormat="1" ht="15" customHeight="1" x14ac:dyDescent="0.25">
      <c r="A53" s="58"/>
      <c r="B53" s="72" t="s">
        <v>70</v>
      </c>
      <c r="C53" s="73">
        <v>83057</v>
      </c>
      <c r="D53" s="74">
        <v>100</v>
      </c>
      <c r="E53" s="75">
        <v>364</v>
      </c>
      <c r="F53" s="76">
        <v>0.43830000000000002</v>
      </c>
      <c r="G53" s="77">
        <v>1959</v>
      </c>
      <c r="H53" s="76">
        <v>2.3586</v>
      </c>
      <c r="I53" s="77">
        <v>1513</v>
      </c>
      <c r="J53" s="76">
        <v>1.8216000000000001</v>
      </c>
      <c r="K53" s="77">
        <v>2002</v>
      </c>
      <c r="L53" s="76">
        <v>2.4104000000000001</v>
      </c>
      <c r="M53" s="77">
        <v>74616</v>
      </c>
      <c r="N53" s="76">
        <v>89.837100000000007</v>
      </c>
      <c r="O53" s="77">
        <v>160</v>
      </c>
      <c r="P53" s="76">
        <v>0.19259999999999999</v>
      </c>
      <c r="Q53" s="78">
        <v>2443</v>
      </c>
      <c r="R53" s="48">
        <v>2.9413999999999998</v>
      </c>
      <c r="S53" s="73">
        <v>12726</v>
      </c>
      <c r="T53" s="74">
        <v>15.321999999999999</v>
      </c>
      <c r="U53" s="73">
        <v>4548</v>
      </c>
      <c r="V53" s="74">
        <v>5.4757600000000002</v>
      </c>
      <c r="W53" s="79">
        <v>2525</v>
      </c>
      <c r="X53" s="80">
        <v>3.0400999999999998</v>
      </c>
      <c r="Y53" s="55">
        <v>302</v>
      </c>
      <c r="Z53" s="56">
        <v>100</v>
      </c>
    </row>
    <row r="54" spans="1:26" s="71" customFormat="1" ht="15" customHeight="1" x14ac:dyDescent="0.25">
      <c r="A54" s="58"/>
      <c r="B54" s="59" t="s">
        <v>71</v>
      </c>
      <c r="C54" s="60">
        <v>1294226</v>
      </c>
      <c r="D54" s="61">
        <v>100</v>
      </c>
      <c r="E54" s="62">
        <v>3477</v>
      </c>
      <c r="F54" s="63">
        <v>0.26869999999999999</v>
      </c>
      <c r="G54" s="64">
        <v>89996</v>
      </c>
      <c r="H54" s="63">
        <v>6.9537000000000004</v>
      </c>
      <c r="I54" s="64">
        <v>203081</v>
      </c>
      <c r="J54" s="63">
        <v>15.6913</v>
      </c>
      <c r="K54" s="64">
        <v>289731</v>
      </c>
      <c r="L54" s="63">
        <v>22.386399999999998</v>
      </c>
      <c r="M54" s="64">
        <v>634016</v>
      </c>
      <c r="N54" s="63">
        <v>48.988</v>
      </c>
      <c r="O54" s="64">
        <v>2051</v>
      </c>
      <c r="P54" s="63">
        <v>0.1585</v>
      </c>
      <c r="Q54" s="65">
        <v>71874</v>
      </c>
      <c r="R54" s="66">
        <v>5.5533999999999999</v>
      </c>
      <c r="S54" s="60">
        <v>171026</v>
      </c>
      <c r="T54" s="61">
        <v>13.214499999999999</v>
      </c>
      <c r="U54" s="60">
        <v>26804</v>
      </c>
      <c r="V54" s="61">
        <v>2.07104</v>
      </c>
      <c r="W54" s="67">
        <v>121158</v>
      </c>
      <c r="X54" s="68">
        <v>9.3613999999999997</v>
      </c>
      <c r="Y54" s="69">
        <v>1982</v>
      </c>
      <c r="Z54" s="70">
        <v>100</v>
      </c>
    </row>
    <row r="55" spans="1:26" s="71" customFormat="1" ht="15" customHeight="1" x14ac:dyDescent="0.25">
      <c r="A55" s="58"/>
      <c r="B55" s="72" t="s">
        <v>72</v>
      </c>
      <c r="C55" s="73">
        <v>1120229</v>
      </c>
      <c r="D55" s="74">
        <v>100</v>
      </c>
      <c r="E55" s="75">
        <v>13785</v>
      </c>
      <c r="F55" s="76">
        <v>1.2305999999999999</v>
      </c>
      <c r="G55" s="77">
        <v>86294</v>
      </c>
      <c r="H55" s="76">
        <v>7.7031999999999998</v>
      </c>
      <c r="I55" s="77">
        <v>262472</v>
      </c>
      <c r="J55" s="76">
        <v>23.430199999999999</v>
      </c>
      <c r="K55" s="77">
        <v>49360</v>
      </c>
      <c r="L55" s="76">
        <v>4.4062000000000001</v>
      </c>
      <c r="M55" s="77">
        <v>605057</v>
      </c>
      <c r="N55" s="76">
        <v>54.011899999999997</v>
      </c>
      <c r="O55" s="77">
        <v>12301</v>
      </c>
      <c r="P55" s="76">
        <v>1.0981000000000001</v>
      </c>
      <c r="Q55" s="78">
        <v>90960</v>
      </c>
      <c r="R55" s="48">
        <v>8.1197999999999997</v>
      </c>
      <c r="S55" s="73">
        <v>144177</v>
      </c>
      <c r="T55" s="74">
        <v>12.8703</v>
      </c>
      <c r="U55" s="73">
        <v>32756</v>
      </c>
      <c r="V55" s="74">
        <v>2.9240400000000002</v>
      </c>
      <c r="W55" s="79">
        <v>129441</v>
      </c>
      <c r="X55" s="80">
        <v>11.5549</v>
      </c>
      <c r="Y55" s="55">
        <v>2339</v>
      </c>
      <c r="Z55" s="56">
        <v>100</v>
      </c>
    </row>
    <row r="56" spans="1:26" s="71" customFormat="1" ht="15" customHeight="1" x14ac:dyDescent="0.25">
      <c r="A56" s="58"/>
      <c r="B56" s="59" t="s">
        <v>73</v>
      </c>
      <c r="C56" s="60">
        <v>271404</v>
      </c>
      <c r="D56" s="61">
        <v>100</v>
      </c>
      <c r="E56" s="62">
        <v>249</v>
      </c>
      <c r="F56" s="63">
        <v>9.1700000000000004E-2</v>
      </c>
      <c r="G56" s="64">
        <v>1835</v>
      </c>
      <c r="H56" s="63">
        <v>0.67610000000000003</v>
      </c>
      <c r="I56" s="64">
        <v>4777</v>
      </c>
      <c r="J56" s="63">
        <v>1.7601</v>
      </c>
      <c r="K56" s="64">
        <v>11645</v>
      </c>
      <c r="L56" s="63">
        <v>4.2907000000000002</v>
      </c>
      <c r="M56" s="64">
        <v>244464</v>
      </c>
      <c r="N56" s="63">
        <v>90.073800000000006</v>
      </c>
      <c r="O56" s="64">
        <v>127</v>
      </c>
      <c r="P56" s="63">
        <v>4.6800000000000001E-2</v>
      </c>
      <c r="Q56" s="65">
        <v>8307</v>
      </c>
      <c r="R56" s="66">
        <v>3.0608</v>
      </c>
      <c r="S56" s="60">
        <v>44996</v>
      </c>
      <c r="T56" s="61">
        <v>16.579000000000001</v>
      </c>
      <c r="U56" s="60">
        <v>5223</v>
      </c>
      <c r="V56" s="61">
        <v>1.9244399999999999</v>
      </c>
      <c r="W56" s="67">
        <v>2751</v>
      </c>
      <c r="X56" s="68">
        <v>1.0136000000000001</v>
      </c>
      <c r="Y56" s="69">
        <v>691</v>
      </c>
      <c r="Z56" s="70">
        <v>100</v>
      </c>
    </row>
    <row r="57" spans="1:26" s="71" customFormat="1" ht="15" customHeight="1" x14ac:dyDescent="0.25">
      <c r="A57" s="58"/>
      <c r="B57" s="72" t="s">
        <v>74</v>
      </c>
      <c r="C57" s="73">
        <v>863601</v>
      </c>
      <c r="D57" s="74">
        <v>100</v>
      </c>
      <c r="E57" s="75">
        <v>9888</v>
      </c>
      <c r="F57" s="76">
        <v>1.145</v>
      </c>
      <c r="G57" s="77">
        <v>34478</v>
      </c>
      <c r="H57" s="76">
        <v>3.9923999999999999</v>
      </c>
      <c r="I57" s="77">
        <v>104121</v>
      </c>
      <c r="J57" s="76">
        <v>12.0566</v>
      </c>
      <c r="K57" s="77">
        <v>79307</v>
      </c>
      <c r="L57" s="76">
        <v>9.1832999999999991</v>
      </c>
      <c r="M57" s="77">
        <v>601766</v>
      </c>
      <c r="N57" s="76">
        <v>69.680999999999997</v>
      </c>
      <c r="O57" s="77">
        <v>655</v>
      </c>
      <c r="P57" s="76">
        <v>7.5800000000000006E-2</v>
      </c>
      <c r="Q57" s="78">
        <v>33386</v>
      </c>
      <c r="R57" s="48">
        <v>3.8658999999999999</v>
      </c>
      <c r="S57" s="73">
        <v>121494</v>
      </c>
      <c r="T57" s="74">
        <v>14.068300000000001</v>
      </c>
      <c r="U57" s="73">
        <v>9295</v>
      </c>
      <c r="V57" s="74">
        <v>1.0763100000000001</v>
      </c>
      <c r="W57" s="79">
        <v>51700</v>
      </c>
      <c r="X57" s="80">
        <v>5.9866000000000001</v>
      </c>
      <c r="Y57" s="55">
        <v>2235</v>
      </c>
      <c r="Z57" s="56">
        <v>100</v>
      </c>
    </row>
    <row r="58" spans="1:26" s="71" customFormat="1" ht="15" customHeight="1" x14ac:dyDescent="0.25">
      <c r="A58" s="58"/>
      <c r="B58" s="59" t="s">
        <v>75</v>
      </c>
      <c r="C58" s="60">
        <v>94304</v>
      </c>
      <c r="D58" s="61">
        <v>100</v>
      </c>
      <c r="E58" s="62">
        <v>3546</v>
      </c>
      <c r="F58" s="63">
        <v>3.7602000000000002</v>
      </c>
      <c r="G58" s="64">
        <v>786</v>
      </c>
      <c r="H58" s="63">
        <v>0.83350000000000002</v>
      </c>
      <c r="I58" s="64">
        <v>12833</v>
      </c>
      <c r="J58" s="63">
        <v>13.6081</v>
      </c>
      <c r="K58" s="64">
        <v>1067</v>
      </c>
      <c r="L58" s="63">
        <v>1.1314</v>
      </c>
      <c r="M58" s="64">
        <v>72958</v>
      </c>
      <c r="N58" s="63">
        <v>77.364699999999999</v>
      </c>
      <c r="O58" s="64">
        <v>161</v>
      </c>
      <c r="P58" s="63">
        <v>0.17069999999999999</v>
      </c>
      <c r="Q58" s="65">
        <v>2953</v>
      </c>
      <c r="R58" s="66">
        <v>3.1314000000000002</v>
      </c>
      <c r="S58" s="60">
        <v>13016</v>
      </c>
      <c r="T58" s="61">
        <v>13.802199999999999</v>
      </c>
      <c r="U58" s="60">
        <v>2068</v>
      </c>
      <c r="V58" s="61">
        <v>2.1929099999999999</v>
      </c>
      <c r="W58" s="67">
        <v>2778</v>
      </c>
      <c r="X58" s="68">
        <v>2.9458000000000002</v>
      </c>
      <c r="Y58" s="69">
        <v>366</v>
      </c>
      <c r="Z58" s="70">
        <v>100</v>
      </c>
    </row>
    <row r="59" spans="1:26" s="71" customFormat="1" ht="15" customHeight="1" x14ac:dyDescent="0.25">
      <c r="A59" s="58"/>
      <c r="B59" s="98" t="s">
        <v>82</v>
      </c>
      <c r="C59" s="99">
        <v>348330</v>
      </c>
      <c r="D59" s="100">
        <v>100</v>
      </c>
      <c r="E59" s="101">
        <v>243</v>
      </c>
      <c r="F59" s="102">
        <v>6.9800000000000001E-2</v>
      </c>
      <c r="G59" s="103">
        <v>52</v>
      </c>
      <c r="H59" s="102">
        <v>1.49E-2</v>
      </c>
      <c r="I59" s="103">
        <v>347490</v>
      </c>
      <c r="J59" s="102">
        <v>99.758799999999994</v>
      </c>
      <c r="K59" s="103">
        <v>60</v>
      </c>
      <c r="L59" s="102">
        <v>1.72E-2</v>
      </c>
      <c r="M59" s="103">
        <v>466</v>
      </c>
      <c r="N59" s="102">
        <v>0.1338</v>
      </c>
      <c r="O59" s="103">
        <v>19</v>
      </c>
      <c r="P59" s="102">
        <v>5.4999999999999997E-3</v>
      </c>
      <c r="Q59" s="104">
        <v>0</v>
      </c>
      <c r="R59" s="105">
        <v>0</v>
      </c>
      <c r="S59" s="99">
        <v>98071</v>
      </c>
      <c r="T59" s="100">
        <v>28.154599999999999</v>
      </c>
      <c r="U59" s="99">
        <v>69</v>
      </c>
      <c r="V59" s="100">
        <v>1.9810000000000001E-2</v>
      </c>
      <c r="W59" s="106">
        <v>982</v>
      </c>
      <c r="X59" s="107">
        <v>0.28189999999999998</v>
      </c>
      <c r="Y59" s="108">
        <v>1099</v>
      </c>
      <c r="Z59" s="109">
        <v>100</v>
      </c>
    </row>
    <row r="60" spans="1:26" s="71" customFormat="1" ht="12.5" x14ac:dyDescent="0.25">
      <c r="A60" s="58"/>
      <c r="B60" s="81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3"/>
      <c r="X60" s="84"/>
      <c r="Y60" s="82"/>
      <c r="Z60" s="82"/>
    </row>
    <row r="61" spans="1:26" s="71" customFormat="1" ht="12.5" x14ac:dyDescent="0.25">
      <c r="A61" s="58"/>
      <c r="B61" s="81" t="str">
        <f>CONCATENATE("NOTE: Table reads (for 50 states, District of Columbia, and Puerto Rico totals): Of all ",TEXT(C7,"#,##0")," public school students, ",TEXT(E7,"#,##0")," (",TEXT(F7,"0.0"),"%) are American Indian or Alaska Native.")</f>
        <v>NOTE: Table reads (for 50 states, District of Columbia, and Puerto Rico totals): Of all 50,922,024 public school students, 502,469 (1.0%) are American Indian or Alaska Native.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3"/>
      <c r="X61" s="84"/>
      <c r="Y61" s="82"/>
      <c r="Z61" s="82"/>
    </row>
    <row r="62" spans="1:26" s="71" customFormat="1" ht="14.15" customHeight="1" x14ac:dyDescent="0.25">
      <c r="B62" s="112" t="s">
        <v>80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 x14ac:dyDescent="0.3">
      <c r="B63" s="112" t="s">
        <v>76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</row>
  </sheetData>
  <mergeCells count="19">
    <mergeCell ref="S5:T5"/>
    <mergeCell ref="O5:P5"/>
    <mergeCell ref="Q5:R5"/>
    <mergeCell ref="Y4:Y5"/>
    <mergeCell ref="B63:W63"/>
    <mergeCell ref="B62:Z62"/>
    <mergeCell ref="B2:Z2"/>
    <mergeCell ref="Z4:Z5"/>
    <mergeCell ref="C5:D5"/>
    <mergeCell ref="B4:B6"/>
    <mergeCell ref="K5:L5"/>
    <mergeCell ref="M5:N5"/>
    <mergeCell ref="E4:R4"/>
    <mergeCell ref="S4:V4"/>
    <mergeCell ref="W4:X5"/>
    <mergeCell ref="E5:F5"/>
    <mergeCell ref="G5:H5"/>
    <mergeCell ref="I5:J5"/>
    <mergeCell ref="U5:V5"/>
  </mergeCells>
  <phoneticPr fontId="16" type="noConversion"/>
  <printOptions horizontalCentered="1"/>
  <pageMargins left="0.25" right="0.25" top="1" bottom="1" header="0.5" footer="0.5"/>
  <pageSetup scale="43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Z62"/>
  <sheetViews>
    <sheetView showGridLines="0" topLeftCell="B16" zoomScale="80" zoomScaleNormal="80" workbookViewId="0">
      <selection activeCell="B60" sqref="B60"/>
    </sheetView>
  </sheetViews>
  <sheetFormatPr defaultColWidth="12.109375" defaultRowHeight="14" x14ac:dyDescent="0.3"/>
  <cols>
    <col min="1" max="1" width="13" style="13" customWidth="1"/>
    <col min="2" max="2" width="59.5546875" style="2" customWidth="1"/>
    <col min="3" max="3" width="15.109375" style="2" customWidth="1"/>
    <col min="4" max="8" width="13" style="2" customWidth="1"/>
    <col min="9" max="9" width="14.6640625" style="2" customWidth="1"/>
    <col min="10" max="12" width="13" style="2" customWidth="1"/>
    <col min="13" max="13" width="14.77734375" style="2" customWidth="1"/>
    <col min="14" max="14" width="13.6640625" style="2" customWidth="1"/>
    <col min="15" max="22" width="13" style="2" customWidth="1"/>
    <col min="23" max="23" width="13" style="5" customWidth="1"/>
    <col min="24" max="24" width="13" style="8" customWidth="1"/>
    <col min="25" max="26" width="13" style="2" customWidth="1"/>
    <col min="27" max="16384" width="12.109375" style="9"/>
  </cols>
  <sheetData>
    <row r="1" spans="1:26" s="2" customFormat="1" x14ac:dyDescent="0.3">
      <c r="A1" s="11"/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0"/>
      <c r="X1" s="5"/>
      <c r="Y1" s="1"/>
      <c r="Z1" s="1"/>
    </row>
    <row r="2" spans="1:26" s="32" customFormat="1" ht="18" x14ac:dyDescent="0.4">
      <c r="B2" s="113" t="s">
        <v>78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s="2" customFormat="1" ht="15" customHeight="1" thickBot="1" x14ac:dyDescent="0.35">
      <c r="A3" s="11"/>
      <c r="B3" s="3"/>
      <c r="C3" s="4"/>
      <c r="D3" s="4"/>
      <c r="E3" s="4"/>
      <c r="F3" s="13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4"/>
      <c r="Z3" s="4"/>
    </row>
    <row r="4" spans="1:26" s="6" customFormat="1" ht="15" customHeight="1" x14ac:dyDescent="0.3">
      <c r="A4" s="12"/>
      <c r="B4" s="131" t="s">
        <v>7</v>
      </c>
      <c r="C4" s="14"/>
      <c r="D4" s="15"/>
      <c r="E4" s="122" t="s">
        <v>8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2" t="s">
        <v>9</v>
      </c>
      <c r="T4" s="123"/>
      <c r="U4" s="123"/>
      <c r="V4" s="124"/>
      <c r="W4" s="125" t="s">
        <v>10</v>
      </c>
      <c r="X4" s="126"/>
      <c r="Y4" s="110" t="s">
        <v>11</v>
      </c>
      <c r="Z4" s="114" t="s">
        <v>12</v>
      </c>
    </row>
    <row r="5" spans="1:26" s="36" customFormat="1" ht="30" customHeight="1" x14ac:dyDescent="0.3">
      <c r="A5" s="33"/>
      <c r="B5" s="131"/>
      <c r="C5" s="116" t="s">
        <v>13</v>
      </c>
      <c r="D5" s="117"/>
      <c r="E5" s="128" t="s">
        <v>14</v>
      </c>
      <c r="F5" s="121"/>
      <c r="G5" s="129" t="s">
        <v>15</v>
      </c>
      <c r="H5" s="121"/>
      <c r="I5" s="120" t="s">
        <v>16</v>
      </c>
      <c r="J5" s="121"/>
      <c r="K5" s="120" t="s">
        <v>17</v>
      </c>
      <c r="L5" s="121"/>
      <c r="M5" s="120" t="s">
        <v>18</v>
      </c>
      <c r="N5" s="121"/>
      <c r="O5" s="120" t="s">
        <v>19</v>
      </c>
      <c r="P5" s="121"/>
      <c r="Q5" s="120" t="s">
        <v>20</v>
      </c>
      <c r="R5" s="130"/>
      <c r="S5" s="127" t="s">
        <v>21</v>
      </c>
      <c r="T5" s="117"/>
      <c r="U5" s="116" t="s">
        <v>22</v>
      </c>
      <c r="V5" s="117"/>
      <c r="W5" s="116"/>
      <c r="X5" s="127"/>
      <c r="Y5" s="111"/>
      <c r="Z5" s="115"/>
    </row>
    <row r="6" spans="1:26" s="36" customFormat="1" ht="15" customHeight="1" thickBot="1" x14ac:dyDescent="0.35">
      <c r="A6" s="33"/>
      <c r="B6" s="132"/>
      <c r="C6" s="37" t="s">
        <v>23</v>
      </c>
      <c r="D6" s="38" t="s">
        <v>24</v>
      </c>
      <c r="E6" s="37" t="s">
        <v>23</v>
      </c>
      <c r="F6" s="39" t="s">
        <v>24</v>
      </c>
      <c r="G6" s="40" t="s">
        <v>23</v>
      </c>
      <c r="H6" s="41" t="s">
        <v>24</v>
      </c>
      <c r="I6" s="40" t="s">
        <v>23</v>
      </c>
      <c r="J6" s="41" t="s">
        <v>24</v>
      </c>
      <c r="K6" s="40" t="s">
        <v>23</v>
      </c>
      <c r="L6" s="41" t="s">
        <v>24</v>
      </c>
      <c r="M6" s="40" t="s">
        <v>23</v>
      </c>
      <c r="N6" s="41" t="s">
        <v>24</v>
      </c>
      <c r="O6" s="40" t="s">
        <v>23</v>
      </c>
      <c r="P6" s="41" t="s">
        <v>24</v>
      </c>
      <c r="Q6" s="42" t="s">
        <v>23</v>
      </c>
      <c r="R6" s="43" t="s">
        <v>24</v>
      </c>
      <c r="S6" s="37" t="s">
        <v>23</v>
      </c>
      <c r="T6" s="38" t="s">
        <v>24</v>
      </c>
      <c r="U6" s="37" t="s">
        <v>23</v>
      </c>
      <c r="V6" s="38" t="s">
        <v>24</v>
      </c>
      <c r="W6" s="40" t="s">
        <v>23</v>
      </c>
      <c r="X6" s="40" t="s">
        <v>24</v>
      </c>
      <c r="Y6" s="44"/>
      <c r="Z6" s="45"/>
    </row>
    <row r="7" spans="1:26" s="57" customFormat="1" ht="15" customHeight="1" x14ac:dyDescent="0.25">
      <c r="A7" s="46"/>
      <c r="B7" s="86" t="s">
        <v>81</v>
      </c>
      <c r="C7" s="47">
        <v>26171327</v>
      </c>
      <c r="D7" s="48">
        <v>51.3949</v>
      </c>
      <c r="E7" s="49">
        <v>257341</v>
      </c>
      <c r="F7" s="50">
        <v>0.50539999999999996</v>
      </c>
      <c r="G7" s="51">
        <v>1344407</v>
      </c>
      <c r="H7" s="50">
        <v>2.6400999999999999</v>
      </c>
      <c r="I7" s="51">
        <v>7099327</v>
      </c>
      <c r="J7" s="50">
        <v>13.941599999999999</v>
      </c>
      <c r="K7" s="51">
        <v>3933157</v>
      </c>
      <c r="L7" s="50">
        <v>7.7239000000000004</v>
      </c>
      <c r="M7" s="51">
        <v>12449901</v>
      </c>
      <c r="N7" s="50">
        <v>24.449000000000002</v>
      </c>
      <c r="O7" s="51">
        <v>99586</v>
      </c>
      <c r="P7" s="50">
        <v>0.1956</v>
      </c>
      <c r="Q7" s="52">
        <v>987608</v>
      </c>
      <c r="R7" s="48">
        <v>1.9394499999999999</v>
      </c>
      <c r="S7" s="47">
        <v>4457986</v>
      </c>
      <c r="T7" s="48">
        <v>8.7545000000000002</v>
      </c>
      <c r="U7" s="47">
        <v>830218</v>
      </c>
      <c r="V7" s="48">
        <v>1.6303700000000001</v>
      </c>
      <c r="W7" s="53">
        <v>2861768</v>
      </c>
      <c r="X7" s="54">
        <v>5.6199000000000003</v>
      </c>
      <c r="Y7" s="55">
        <v>97632</v>
      </c>
      <c r="Z7" s="56">
        <v>99.988</v>
      </c>
    </row>
    <row r="8" spans="1:26" s="71" customFormat="1" ht="15" customHeight="1" x14ac:dyDescent="0.25">
      <c r="A8" s="58"/>
      <c r="B8" s="59" t="s">
        <v>25</v>
      </c>
      <c r="C8" s="60">
        <v>381761</v>
      </c>
      <c r="D8" s="61">
        <v>51.382300000000001</v>
      </c>
      <c r="E8" s="62">
        <v>4486</v>
      </c>
      <c r="F8" s="63">
        <v>0.6038</v>
      </c>
      <c r="G8" s="64">
        <v>5679</v>
      </c>
      <c r="H8" s="63">
        <v>0.76439999999999997</v>
      </c>
      <c r="I8" s="64">
        <v>29522</v>
      </c>
      <c r="J8" s="63">
        <v>3.9735</v>
      </c>
      <c r="K8" s="64">
        <v>124203</v>
      </c>
      <c r="L8" s="63">
        <v>16.716799999999999</v>
      </c>
      <c r="M8" s="64">
        <v>209435</v>
      </c>
      <c r="N8" s="63">
        <v>28.188500000000001</v>
      </c>
      <c r="O8" s="64">
        <v>517</v>
      </c>
      <c r="P8" s="63">
        <v>6.9599999999999995E-2</v>
      </c>
      <c r="Q8" s="65">
        <v>7919</v>
      </c>
      <c r="R8" s="66">
        <v>1.0658399999999999</v>
      </c>
      <c r="S8" s="60">
        <v>65144</v>
      </c>
      <c r="T8" s="61">
        <v>8.7678999999999991</v>
      </c>
      <c r="U8" s="60">
        <v>6579</v>
      </c>
      <c r="V8" s="61">
        <v>0.88549</v>
      </c>
      <c r="W8" s="67">
        <v>20986</v>
      </c>
      <c r="X8" s="68">
        <v>2.8246000000000002</v>
      </c>
      <c r="Y8" s="69">
        <v>1390</v>
      </c>
      <c r="Z8" s="70">
        <v>100</v>
      </c>
    </row>
    <row r="9" spans="1:26" s="71" customFormat="1" ht="15" customHeight="1" x14ac:dyDescent="0.25">
      <c r="A9" s="58"/>
      <c r="B9" s="72" t="s">
        <v>26</v>
      </c>
      <c r="C9" s="73">
        <v>68102</v>
      </c>
      <c r="D9" s="74">
        <v>51.741</v>
      </c>
      <c r="E9" s="75">
        <v>15564</v>
      </c>
      <c r="F9" s="76">
        <v>11.8249</v>
      </c>
      <c r="G9" s="77">
        <v>4064</v>
      </c>
      <c r="H9" s="76">
        <v>3.0876999999999999</v>
      </c>
      <c r="I9" s="77">
        <v>4577</v>
      </c>
      <c r="J9" s="76">
        <v>3.4773999999999998</v>
      </c>
      <c r="K9" s="77">
        <v>1914</v>
      </c>
      <c r="L9" s="76">
        <v>1.4541999999999999</v>
      </c>
      <c r="M9" s="77">
        <v>32391</v>
      </c>
      <c r="N9" s="76">
        <v>24.609300000000001</v>
      </c>
      <c r="O9" s="77">
        <v>1988</v>
      </c>
      <c r="P9" s="76">
        <v>1.5104</v>
      </c>
      <c r="Q9" s="78">
        <v>7604</v>
      </c>
      <c r="R9" s="48">
        <v>5.77719</v>
      </c>
      <c r="S9" s="73">
        <v>11569</v>
      </c>
      <c r="T9" s="74">
        <v>8.7896000000000001</v>
      </c>
      <c r="U9" s="73">
        <v>1164</v>
      </c>
      <c r="V9" s="74">
        <v>0.88436000000000003</v>
      </c>
      <c r="W9" s="79">
        <v>8558</v>
      </c>
      <c r="X9" s="80">
        <v>6.5019999999999998</v>
      </c>
      <c r="Y9" s="55">
        <v>506</v>
      </c>
      <c r="Z9" s="56">
        <v>100</v>
      </c>
    </row>
    <row r="10" spans="1:26" s="71" customFormat="1" ht="15" customHeight="1" x14ac:dyDescent="0.25">
      <c r="A10" s="58"/>
      <c r="B10" s="59" t="s">
        <v>27</v>
      </c>
      <c r="C10" s="60">
        <v>586098</v>
      </c>
      <c r="D10" s="61">
        <v>51.112699999999997</v>
      </c>
      <c r="E10" s="62">
        <v>26437</v>
      </c>
      <c r="F10" s="63">
        <v>2.3054999999999999</v>
      </c>
      <c r="G10" s="64">
        <v>16917</v>
      </c>
      <c r="H10" s="63">
        <v>1.4753000000000001</v>
      </c>
      <c r="I10" s="64">
        <v>263762</v>
      </c>
      <c r="J10" s="63">
        <v>23.002300000000002</v>
      </c>
      <c r="K10" s="64">
        <v>31930</v>
      </c>
      <c r="L10" s="63">
        <v>2.7846000000000002</v>
      </c>
      <c r="M10" s="64">
        <v>226520</v>
      </c>
      <c r="N10" s="63">
        <v>19.7545</v>
      </c>
      <c r="O10" s="64">
        <v>2161</v>
      </c>
      <c r="P10" s="63">
        <v>0.1885</v>
      </c>
      <c r="Q10" s="65">
        <v>18371</v>
      </c>
      <c r="R10" s="66">
        <v>1.6021099999999999</v>
      </c>
      <c r="S10" s="60">
        <v>92151</v>
      </c>
      <c r="T10" s="61">
        <v>8.0364000000000004</v>
      </c>
      <c r="U10" s="60">
        <v>10532</v>
      </c>
      <c r="V10" s="61">
        <v>0.91847999999999996</v>
      </c>
      <c r="W10" s="67">
        <v>44155</v>
      </c>
      <c r="X10" s="68">
        <v>3.8506999999999998</v>
      </c>
      <c r="Y10" s="69">
        <v>2000</v>
      </c>
      <c r="Z10" s="70">
        <v>100</v>
      </c>
    </row>
    <row r="11" spans="1:26" s="71" customFormat="1" ht="15" customHeight="1" x14ac:dyDescent="0.25">
      <c r="A11" s="58"/>
      <c r="B11" s="72" t="s">
        <v>28</v>
      </c>
      <c r="C11" s="73">
        <v>254810</v>
      </c>
      <c r="D11" s="74">
        <v>51.313699999999997</v>
      </c>
      <c r="E11" s="75">
        <v>1586</v>
      </c>
      <c r="F11" s="76">
        <v>0.31940000000000002</v>
      </c>
      <c r="G11" s="77">
        <v>4105</v>
      </c>
      <c r="H11" s="76">
        <v>0.82669999999999999</v>
      </c>
      <c r="I11" s="77">
        <v>33084</v>
      </c>
      <c r="J11" s="76">
        <v>6.6624999999999996</v>
      </c>
      <c r="K11" s="77">
        <v>51480</v>
      </c>
      <c r="L11" s="76">
        <v>10.367100000000001</v>
      </c>
      <c r="M11" s="77">
        <v>155980</v>
      </c>
      <c r="N11" s="76">
        <v>31.411300000000001</v>
      </c>
      <c r="O11" s="77">
        <v>2080</v>
      </c>
      <c r="P11" s="76">
        <v>0.41889999999999999</v>
      </c>
      <c r="Q11" s="78">
        <v>6495</v>
      </c>
      <c r="R11" s="48">
        <v>1.30796</v>
      </c>
      <c r="S11" s="73">
        <v>39322</v>
      </c>
      <c r="T11" s="74">
        <v>7.9187000000000003</v>
      </c>
      <c r="U11" s="73">
        <v>12325</v>
      </c>
      <c r="V11" s="74">
        <v>2.4820099999999998</v>
      </c>
      <c r="W11" s="79">
        <v>22151</v>
      </c>
      <c r="X11" s="80">
        <v>4.4607999999999999</v>
      </c>
      <c r="Y11" s="55">
        <v>1088</v>
      </c>
      <c r="Z11" s="56">
        <v>100</v>
      </c>
    </row>
    <row r="12" spans="1:26" s="71" customFormat="1" ht="15" customHeight="1" x14ac:dyDescent="0.25">
      <c r="A12" s="58"/>
      <c r="B12" s="59" t="s">
        <v>29</v>
      </c>
      <c r="C12" s="60">
        <v>3202445</v>
      </c>
      <c r="D12" s="61">
        <v>51.403599999999997</v>
      </c>
      <c r="E12" s="62">
        <v>17074</v>
      </c>
      <c r="F12" s="63">
        <v>0.27410000000000001</v>
      </c>
      <c r="G12" s="64">
        <v>369776</v>
      </c>
      <c r="H12" s="63">
        <v>5.9353999999999996</v>
      </c>
      <c r="I12" s="64">
        <v>1736265</v>
      </c>
      <c r="J12" s="63">
        <v>27.869399999999999</v>
      </c>
      <c r="K12" s="64">
        <v>176082</v>
      </c>
      <c r="L12" s="63">
        <v>2.8264</v>
      </c>
      <c r="M12" s="64">
        <v>755361</v>
      </c>
      <c r="N12" s="63">
        <v>12.124599999999999</v>
      </c>
      <c r="O12" s="64">
        <v>18901</v>
      </c>
      <c r="P12" s="63">
        <v>0.3034</v>
      </c>
      <c r="Q12" s="65">
        <v>128986</v>
      </c>
      <c r="R12" s="66">
        <v>2.0703999999999998</v>
      </c>
      <c r="S12" s="60">
        <v>484268</v>
      </c>
      <c r="T12" s="61">
        <v>7.7732000000000001</v>
      </c>
      <c r="U12" s="60">
        <v>51793</v>
      </c>
      <c r="V12" s="61">
        <v>0.83135000000000003</v>
      </c>
      <c r="W12" s="67">
        <v>673398</v>
      </c>
      <c r="X12" s="68">
        <v>10.808999999999999</v>
      </c>
      <c r="Y12" s="69">
        <v>10121</v>
      </c>
      <c r="Z12" s="70">
        <v>100</v>
      </c>
    </row>
    <row r="13" spans="1:26" s="71" customFormat="1" ht="15" customHeight="1" x14ac:dyDescent="0.25">
      <c r="A13" s="58"/>
      <c r="B13" s="72" t="s">
        <v>30</v>
      </c>
      <c r="C13" s="73">
        <v>468336</v>
      </c>
      <c r="D13" s="74">
        <v>51.413600000000002</v>
      </c>
      <c r="E13" s="75">
        <v>3300</v>
      </c>
      <c r="F13" s="76">
        <v>0.36230000000000001</v>
      </c>
      <c r="G13" s="77">
        <v>14148</v>
      </c>
      <c r="H13" s="76">
        <v>1.5531999999999999</v>
      </c>
      <c r="I13" s="77">
        <v>156852</v>
      </c>
      <c r="J13" s="76">
        <v>17.219100000000001</v>
      </c>
      <c r="K13" s="77">
        <v>21541</v>
      </c>
      <c r="L13" s="76">
        <v>2.3647999999999998</v>
      </c>
      <c r="M13" s="77">
        <v>252023</v>
      </c>
      <c r="N13" s="76">
        <v>27.666899999999998</v>
      </c>
      <c r="O13" s="77">
        <v>1203</v>
      </c>
      <c r="P13" s="76">
        <v>0.1321</v>
      </c>
      <c r="Q13" s="78">
        <v>19269</v>
      </c>
      <c r="R13" s="48">
        <v>2.1153400000000002</v>
      </c>
      <c r="S13" s="73">
        <v>65032</v>
      </c>
      <c r="T13" s="74">
        <v>7.1391999999999998</v>
      </c>
      <c r="U13" s="73">
        <v>12611</v>
      </c>
      <c r="V13" s="74">
        <v>1.38443</v>
      </c>
      <c r="W13" s="79">
        <v>66662</v>
      </c>
      <c r="X13" s="80">
        <v>7.3181000000000003</v>
      </c>
      <c r="Y13" s="55">
        <v>1908</v>
      </c>
      <c r="Z13" s="56">
        <v>100</v>
      </c>
    </row>
    <row r="14" spans="1:26" s="71" customFormat="1" ht="15" customHeight="1" x14ac:dyDescent="0.25">
      <c r="A14" s="58"/>
      <c r="B14" s="59" t="s">
        <v>31</v>
      </c>
      <c r="C14" s="60">
        <v>272349</v>
      </c>
      <c r="D14" s="61">
        <v>51.448099999999997</v>
      </c>
      <c r="E14" s="62">
        <v>674</v>
      </c>
      <c r="F14" s="63">
        <v>0.1273</v>
      </c>
      <c r="G14" s="64">
        <v>13776</v>
      </c>
      <c r="H14" s="63">
        <v>2.6023999999999998</v>
      </c>
      <c r="I14" s="64">
        <v>67359</v>
      </c>
      <c r="J14" s="63">
        <v>12.724399999999999</v>
      </c>
      <c r="K14" s="64">
        <v>34837</v>
      </c>
      <c r="L14" s="63">
        <v>6.5808999999999997</v>
      </c>
      <c r="M14" s="64">
        <v>146439</v>
      </c>
      <c r="N14" s="63">
        <v>27.663</v>
      </c>
      <c r="O14" s="64">
        <v>281</v>
      </c>
      <c r="P14" s="63">
        <v>5.3100000000000001E-2</v>
      </c>
      <c r="Q14" s="65">
        <v>8983</v>
      </c>
      <c r="R14" s="66">
        <v>1.69693</v>
      </c>
      <c r="S14" s="60">
        <v>50426</v>
      </c>
      <c r="T14" s="61">
        <v>9.5257000000000005</v>
      </c>
      <c r="U14" s="60">
        <v>16780</v>
      </c>
      <c r="V14" s="61">
        <v>3.1698200000000001</v>
      </c>
      <c r="W14" s="67">
        <v>20373</v>
      </c>
      <c r="X14" s="68">
        <v>3.8485999999999998</v>
      </c>
      <c r="Y14" s="69">
        <v>1214</v>
      </c>
      <c r="Z14" s="70">
        <v>100</v>
      </c>
    </row>
    <row r="15" spans="1:26" s="71" customFormat="1" ht="15" customHeight="1" x14ac:dyDescent="0.25">
      <c r="A15" s="58"/>
      <c r="B15" s="72" t="s">
        <v>32</v>
      </c>
      <c r="C15" s="73">
        <v>71403</v>
      </c>
      <c r="D15" s="74">
        <v>51.545200000000001</v>
      </c>
      <c r="E15" s="75">
        <v>293</v>
      </c>
      <c r="F15" s="76">
        <v>0.21149999999999999</v>
      </c>
      <c r="G15" s="77">
        <v>2693</v>
      </c>
      <c r="H15" s="76">
        <v>1.9440999999999999</v>
      </c>
      <c r="I15" s="77">
        <v>12313</v>
      </c>
      <c r="J15" s="76">
        <v>8.8886000000000003</v>
      </c>
      <c r="K15" s="77">
        <v>21786</v>
      </c>
      <c r="L15" s="76">
        <v>15.7271</v>
      </c>
      <c r="M15" s="77">
        <v>31634</v>
      </c>
      <c r="N15" s="76">
        <v>22.836300000000001</v>
      </c>
      <c r="O15" s="77">
        <v>93</v>
      </c>
      <c r="P15" s="76">
        <v>6.7100000000000007E-2</v>
      </c>
      <c r="Q15" s="78">
        <v>2591</v>
      </c>
      <c r="R15" s="48">
        <v>1.87042</v>
      </c>
      <c r="S15" s="73">
        <v>14192</v>
      </c>
      <c r="T15" s="74">
        <v>10.245100000000001</v>
      </c>
      <c r="U15" s="73">
        <v>2705</v>
      </c>
      <c r="V15" s="74">
        <v>1.95272</v>
      </c>
      <c r="W15" s="79">
        <v>6871</v>
      </c>
      <c r="X15" s="80">
        <v>4.9600999999999997</v>
      </c>
      <c r="Y15" s="55">
        <v>231</v>
      </c>
      <c r="Z15" s="56">
        <v>100</v>
      </c>
    </row>
    <row r="16" spans="1:26" s="71" customFormat="1" ht="15" customHeight="1" x14ac:dyDescent="0.25">
      <c r="A16" s="58"/>
      <c r="B16" s="59" t="s">
        <v>33</v>
      </c>
      <c r="C16" s="60">
        <v>43733</v>
      </c>
      <c r="D16" s="61">
        <v>51.211399999999998</v>
      </c>
      <c r="E16" s="62">
        <v>102</v>
      </c>
      <c r="F16" s="63">
        <v>0.11940000000000001</v>
      </c>
      <c r="G16" s="64">
        <v>700</v>
      </c>
      <c r="H16" s="63">
        <v>0.81969999999999998</v>
      </c>
      <c r="I16" s="64">
        <v>7307</v>
      </c>
      <c r="J16" s="63">
        <v>8.5564999999999998</v>
      </c>
      <c r="K16" s="64">
        <v>29693</v>
      </c>
      <c r="L16" s="63">
        <v>34.770499999999998</v>
      </c>
      <c r="M16" s="64">
        <v>4915</v>
      </c>
      <c r="N16" s="63">
        <v>5.7554999999999996</v>
      </c>
      <c r="O16" s="64">
        <v>40</v>
      </c>
      <c r="P16" s="63">
        <v>4.6800000000000001E-2</v>
      </c>
      <c r="Q16" s="65">
        <v>976</v>
      </c>
      <c r="R16" s="66">
        <v>1.1429</v>
      </c>
      <c r="S16" s="60">
        <v>8182</v>
      </c>
      <c r="T16" s="61">
        <v>9.5810999999999993</v>
      </c>
      <c r="U16" s="60">
        <v>1085</v>
      </c>
      <c r="V16" s="61">
        <v>1.27054</v>
      </c>
      <c r="W16" s="67">
        <v>5264</v>
      </c>
      <c r="X16" s="68">
        <v>6.1642000000000001</v>
      </c>
      <c r="Y16" s="69">
        <v>228</v>
      </c>
      <c r="Z16" s="70">
        <v>100</v>
      </c>
    </row>
    <row r="17" spans="1:26" s="71" customFormat="1" ht="15" customHeight="1" x14ac:dyDescent="0.25">
      <c r="A17" s="58"/>
      <c r="B17" s="72" t="s">
        <v>34</v>
      </c>
      <c r="C17" s="73">
        <v>1453355</v>
      </c>
      <c r="D17" s="74">
        <v>51.3245</v>
      </c>
      <c r="E17" s="75">
        <v>4377</v>
      </c>
      <c r="F17" s="76">
        <v>0.15459999999999999</v>
      </c>
      <c r="G17" s="77">
        <v>39452</v>
      </c>
      <c r="H17" s="76">
        <v>1.3932</v>
      </c>
      <c r="I17" s="77">
        <v>481502</v>
      </c>
      <c r="J17" s="76">
        <v>17.004000000000001</v>
      </c>
      <c r="K17" s="77">
        <v>320511</v>
      </c>
      <c r="L17" s="76">
        <v>11.3187</v>
      </c>
      <c r="M17" s="77">
        <v>554619</v>
      </c>
      <c r="N17" s="76">
        <v>19.586099999999998</v>
      </c>
      <c r="O17" s="77">
        <v>2421</v>
      </c>
      <c r="P17" s="76">
        <v>8.5500000000000007E-2</v>
      </c>
      <c r="Q17" s="78">
        <v>50473</v>
      </c>
      <c r="R17" s="48">
        <v>1.78243</v>
      </c>
      <c r="S17" s="73">
        <v>255552</v>
      </c>
      <c r="T17" s="74">
        <v>9.0246999999999993</v>
      </c>
      <c r="U17" s="73">
        <v>59065</v>
      </c>
      <c r="V17" s="74">
        <v>2.0858500000000002</v>
      </c>
      <c r="W17" s="79">
        <v>156631</v>
      </c>
      <c r="X17" s="80">
        <v>5.5312999999999999</v>
      </c>
      <c r="Y17" s="55">
        <v>3976</v>
      </c>
      <c r="Z17" s="56">
        <v>100</v>
      </c>
    </row>
    <row r="18" spans="1:26" s="71" customFormat="1" ht="15" customHeight="1" x14ac:dyDescent="0.25">
      <c r="A18" s="58"/>
      <c r="B18" s="59" t="s">
        <v>35</v>
      </c>
      <c r="C18" s="60">
        <v>907059</v>
      </c>
      <c r="D18" s="61">
        <v>51.177900000000001</v>
      </c>
      <c r="E18" s="62">
        <v>1829</v>
      </c>
      <c r="F18" s="63">
        <v>0.1032</v>
      </c>
      <c r="G18" s="64">
        <v>37001</v>
      </c>
      <c r="H18" s="63">
        <v>2.0876999999999999</v>
      </c>
      <c r="I18" s="64">
        <v>141296</v>
      </c>
      <c r="J18" s="63">
        <v>7.9722</v>
      </c>
      <c r="K18" s="64">
        <v>330631</v>
      </c>
      <c r="L18" s="63">
        <v>18.654800000000002</v>
      </c>
      <c r="M18" s="64">
        <v>362717</v>
      </c>
      <c r="N18" s="63">
        <v>20.465199999999999</v>
      </c>
      <c r="O18" s="64">
        <v>930</v>
      </c>
      <c r="P18" s="63">
        <v>5.2499999999999998E-2</v>
      </c>
      <c r="Q18" s="65">
        <v>32655</v>
      </c>
      <c r="R18" s="66">
        <v>1.84246</v>
      </c>
      <c r="S18" s="60">
        <v>145644</v>
      </c>
      <c r="T18" s="61">
        <v>8.2174999999999994</v>
      </c>
      <c r="U18" s="60">
        <v>26602</v>
      </c>
      <c r="V18" s="61">
        <v>1.5009300000000001</v>
      </c>
      <c r="W18" s="67">
        <v>72911</v>
      </c>
      <c r="X18" s="68">
        <v>4.1138000000000003</v>
      </c>
      <c r="Y18" s="69">
        <v>2416</v>
      </c>
      <c r="Z18" s="70">
        <v>100</v>
      </c>
    </row>
    <row r="19" spans="1:26" s="71" customFormat="1" ht="15" customHeight="1" x14ac:dyDescent="0.25">
      <c r="A19" s="58"/>
      <c r="B19" s="72" t="s">
        <v>36</v>
      </c>
      <c r="C19" s="73">
        <v>94098</v>
      </c>
      <c r="D19" s="74">
        <v>52.0413</v>
      </c>
      <c r="E19" s="75">
        <v>232</v>
      </c>
      <c r="F19" s="76">
        <v>0.1283</v>
      </c>
      <c r="G19" s="77">
        <v>26998</v>
      </c>
      <c r="H19" s="76">
        <v>14.9314</v>
      </c>
      <c r="I19" s="77">
        <v>13234</v>
      </c>
      <c r="J19" s="76">
        <v>7.3190999999999997</v>
      </c>
      <c r="K19" s="77">
        <v>1589</v>
      </c>
      <c r="L19" s="76">
        <v>0.87880000000000003</v>
      </c>
      <c r="M19" s="77">
        <v>11549</v>
      </c>
      <c r="N19" s="76">
        <v>6.3872</v>
      </c>
      <c r="O19" s="77">
        <v>26787</v>
      </c>
      <c r="P19" s="76">
        <v>14.8147</v>
      </c>
      <c r="Q19" s="78">
        <v>13709</v>
      </c>
      <c r="R19" s="48">
        <v>7.5818199999999996</v>
      </c>
      <c r="S19" s="73">
        <v>13224</v>
      </c>
      <c r="T19" s="74">
        <v>7.3136000000000001</v>
      </c>
      <c r="U19" s="73">
        <v>2643</v>
      </c>
      <c r="V19" s="74">
        <v>1.4617199999999999</v>
      </c>
      <c r="W19" s="79">
        <v>19396</v>
      </c>
      <c r="X19" s="80">
        <v>10.727</v>
      </c>
      <c r="Y19" s="55">
        <v>292</v>
      </c>
      <c r="Z19" s="56">
        <v>100</v>
      </c>
    </row>
    <row r="20" spans="1:26" s="71" customFormat="1" ht="15" customHeight="1" x14ac:dyDescent="0.25">
      <c r="A20" s="58"/>
      <c r="B20" s="59" t="s">
        <v>37</v>
      </c>
      <c r="C20" s="60">
        <v>157236</v>
      </c>
      <c r="D20" s="61">
        <v>51.494500000000002</v>
      </c>
      <c r="E20" s="62">
        <v>1826</v>
      </c>
      <c r="F20" s="63">
        <v>0.59799999999999998</v>
      </c>
      <c r="G20" s="64">
        <v>1864</v>
      </c>
      <c r="H20" s="63">
        <v>0.61050000000000004</v>
      </c>
      <c r="I20" s="64">
        <v>27619</v>
      </c>
      <c r="J20" s="63">
        <v>9.0451999999999995</v>
      </c>
      <c r="K20" s="64">
        <v>1710</v>
      </c>
      <c r="L20" s="63">
        <v>0.56000000000000005</v>
      </c>
      <c r="M20" s="64">
        <v>119171</v>
      </c>
      <c r="N20" s="63">
        <v>39.028300000000002</v>
      </c>
      <c r="O20" s="64">
        <v>600</v>
      </c>
      <c r="P20" s="63">
        <v>0.19650000000000001</v>
      </c>
      <c r="Q20" s="65">
        <v>4446</v>
      </c>
      <c r="R20" s="66">
        <v>1.4560599999999999</v>
      </c>
      <c r="S20" s="60">
        <v>19604</v>
      </c>
      <c r="T20" s="61">
        <v>6.4203000000000001</v>
      </c>
      <c r="U20" s="60">
        <v>5824</v>
      </c>
      <c r="V20" s="61">
        <v>1.9073500000000001</v>
      </c>
      <c r="W20" s="67">
        <v>10694</v>
      </c>
      <c r="X20" s="68">
        <v>3.5023</v>
      </c>
      <c r="Y20" s="69">
        <v>725</v>
      </c>
      <c r="Z20" s="70">
        <v>100</v>
      </c>
    </row>
    <row r="21" spans="1:26" s="71" customFormat="1" ht="15" customHeight="1" x14ac:dyDescent="0.25">
      <c r="A21" s="58"/>
      <c r="B21" s="72" t="s">
        <v>38</v>
      </c>
      <c r="C21" s="73">
        <v>1023336</v>
      </c>
      <c r="D21" s="74">
        <v>51.323599999999999</v>
      </c>
      <c r="E21" s="75">
        <v>2930</v>
      </c>
      <c r="F21" s="76">
        <v>0.1469</v>
      </c>
      <c r="G21" s="77">
        <v>51854</v>
      </c>
      <c r="H21" s="76">
        <v>2.6006</v>
      </c>
      <c r="I21" s="77">
        <v>267213</v>
      </c>
      <c r="J21" s="76">
        <v>13.4016</v>
      </c>
      <c r="K21" s="77">
        <v>170049</v>
      </c>
      <c r="L21" s="76">
        <v>8.5284999999999993</v>
      </c>
      <c r="M21" s="77">
        <v>494836</v>
      </c>
      <c r="N21" s="76">
        <v>24.817599999999999</v>
      </c>
      <c r="O21" s="77">
        <v>1095</v>
      </c>
      <c r="P21" s="76">
        <v>5.4899999999999997E-2</v>
      </c>
      <c r="Q21" s="78">
        <v>35359</v>
      </c>
      <c r="R21" s="48">
        <v>1.7733699999999999</v>
      </c>
      <c r="S21" s="73">
        <v>181263</v>
      </c>
      <c r="T21" s="74">
        <v>9.0908999999999995</v>
      </c>
      <c r="U21" s="73">
        <v>36607</v>
      </c>
      <c r="V21" s="74">
        <v>1.83596</v>
      </c>
      <c r="W21" s="79">
        <v>127239</v>
      </c>
      <c r="X21" s="80">
        <v>6.3814000000000002</v>
      </c>
      <c r="Y21" s="55">
        <v>4145</v>
      </c>
      <c r="Z21" s="56">
        <v>100</v>
      </c>
    </row>
    <row r="22" spans="1:26" s="71" customFormat="1" ht="15" customHeight="1" x14ac:dyDescent="0.25">
      <c r="A22" s="58"/>
      <c r="B22" s="59" t="s">
        <v>39</v>
      </c>
      <c r="C22" s="60">
        <v>538889</v>
      </c>
      <c r="D22" s="61">
        <v>51.368000000000002</v>
      </c>
      <c r="E22" s="62">
        <v>1023</v>
      </c>
      <c r="F22" s="63">
        <v>9.7500000000000003E-2</v>
      </c>
      <c r="G22" s="64">
        <v>12653</v>
      </c>
      <c r="H22" s="63">
        <v>1.2060999999999999</v>
      </c>
      <c r="I22" s="64">
        <v>63776</v>
      </c>
      <c r="J22" s="63">
        <v>6.0792999999999999</v>
      </c>
      <c r="K22" s="64">
        <v>66620</v>
      </c>
      <c r="L22" s="63">
        <v>6.3503999999999996</v>
      </c>
      <c r="M22" s="64">
        <v>368259</v>
      </c>
      <c r="N22" s="63">
        <v>35.103200000000001</v>
      </c>
      <c r="O22" s="64">
        <v>426</v>
      </c>
      <c r="P22" s="63">
        <v>4.0599999999999997E-2</v>
      </c>
      <c r="Q22" s="65">
        <v>26132</v>
      </c>
      <c r="R22" s="66">
        <v>2.4909599999999998</v>
      </c>
      <c r="S22" s="60">
        <v>99075</v>
      </c>
      <c r="T22" s="61">
        <v>9.4440000000000008</v>
      </c>
      <c r="U22" s="60">
        <v>13717</v>
      </c>
      <c r="V22" s="61">
        <v>1.3075300000000001</v>
      </c>
      <c r="W22" s="67">
        <v>40445</v>
      </c>
      <c r="X22" s="68">
        <v>3.8553000000000002</v>
      </c>
      <c r="Y22" s="69">
        <v>1886</v>
      </c>
      <c r="Z22" s="70">
        <v>100</v>
      </c>
    </row>
    <row r="23" spans="1:26" s="71" customFormat="1" ht="15" customHeight="1" x14ac:dyDescent="0.25">
      <c r="A23" s="58"/>
      <c r="B23" s="72" t="s">
        <v>40</v>
      </c>
      <c r="C23" s="73">
        <v>260975</v>
      </c>
      <c r="D23" s="74">
        <v>51.5501</v>
      </c>
      <c r="E23" s="75">
        <v>981</v>
      </c>
      <c r="F23" s="76">
        <v>0.1938</v>
      </c>
      <c r="G23" s="77">
        <v>6530</v>
      </c>
      <c r="H23" s="76">
        <v>1.2899</v>
      </c>
      <c r="I23" s="77">
        <v>27919</v>
      </c>
      <c r="J23" s="76">
        <v>5.5148000000000001</v>
      </c>
      <c r="K23" s="77">
        <v>16229</v>
      </c>
      <c r="L23" s="76">
        <v>3.2057000000000002</v>
      </c>
      <c r="M23" s="77">
        <v>198371</v>
      </c>
      <c r="N23" s="76">
        <v>39.183999999999997</v>
      </c>
      <c r="O23" s="77">
        <v>728</v>
      </c>
      <c r="P23" s="76">
        <v>0.14380000000000001</v>
      </c>
      <c r="Q23" s="78">
        <v>10217</v>
      </c>
      <c r="R23" s="48">
        <v>2.0181499999999999</v>
      </c>
      <c r="S23" s="73">
        <v>39920</v>
      </c>
      <c r="T23" s="74">
        <v>7.8853999999999997</v>
      </c>
      <c r="U23" s="73">
        <v>5866</v>
      </c>
      <c r="V23" s="74">
        <v>1.1587000000000001</v>
      </c>
      <c r="W23" s="79">
        <v>16237</v>
      </c>
      <c r="X23" s="80">
        <v>3.2073</v>
      </c>
      <c r="Y23" s="55">
        <v>1343</v>
      </c>
      <c r="Z23" s="56">
        <v>100</v>
      </c>
    </row>
    <row r="24" spans="1:26" s="71" customFormat="1" ht="15" customHeight="1" x14ac:dyDescent="0.25">
      <c r="A24" s="58"/>
      <c r="B24" s="59" t="s">
        <v>41</v>
      </c>
      <c r="C24" s="60">
        <v>249485</v>
      </c>
      <c r="D24" s="61">
        <v>51.436399999999999</v>
      </c>
      <c r="E24" s="62">
        <v>2193</v>
      </c>
      <c r="F24" s="63">
        <v>0.4521</v>
      </c>
      <c r="G24" s="64">
        <v>7025</v>
      </c>
      <c r="H24" s="63">
        <v>1.4482999999999999</v>
      </c>
      <c r="I24" s="64">
        <v>48626</v>
      </c>
      <c r="J24" s="63">
        <v>10.0252</v>
      </c>
      <c r="K24" s="64">
        <v>17473</v>
      </c>
      <c r="L24" s="63">
        <v>3.6023999999999998</v>
      </c>
      <c r="M24" s="64">
        <v>160869</v>
      </c>
      <c r="N24" s="63">
        <v>33.166400000000003</v>
      </c>
      <c r="O24" s="64">
        <v>518</v>
      </c>
      <c r="P24" s="63">
        <v>0.10680000000000001</v>
      </c>
      <c r="Q24" s="65">
        <v>12781</v>
      </c>
      <c r="R24" s="66">
        <v>2.6350600000000002</v>
      </c>
      <c r="S24" s="60">
        <v>44589</v>
      </c>
      <c r="T24" s="61">
        <v>9.1928999999999998</v>
      </c>
      <c r="U24" s="60">
        <v>4397</v>
      </c>
      <c r="V24" s="61">
        <v>0.90652999999999995</v>
      </c>
      <c r="W24" s="67">
        <v>27737</v>
      </c>
      <c r="X24" s="68">
        <v>5.7184999999999997</v>
      </c>
      <c r="Y24" s="69">
        <v>1350</v>
      </c>
      <c r="Z24" s="70">
        <v>100</v>
      </c>
    </row>
    <row r="25" spans="1:26" s="71" customFormat="1" ht="15" customHeight="1" x14ac:dyDescent="0.25">
      <c r="A25" s="58"/>
      <c r="B25" s="72" t="s">
        <v>42</v>
      </c>
      <c r="C25" s="73">
        <v>350704</v>
      </c>
      <c r="D25" s="74">
        <v>51.610900000000001</v>
      </c>
      <c r="E25" s="75">
        <v>403</v>
      </c>
      <c r="F25" s="76">
        <v>5.9299999999999999E-2</v>
      </c>
      <c r="G25" s="77">
        <v>6059</v>
      </c>
      <c r="H25" s="76">
        <v>0.89170000000000005</v>
      </c>
      <c r="I25" s="77">
        <v>23882</v>
      </c>
      <c r="J25" s="76">
        <v>3.5146000000000002</v>
      </c>
      <c r="K25" s="77">
        <v>36848</v>
      </c>
      <c r="L25" s="76">
        <v>5.4226999999999999</v>
      </c>
      <c r="M25" s="77">
        <v>269540</v>
      </c>
      <c r="N25" s="76">
        <v>39.666499999999999</v>
      </c>
      <c r="O25" s="77">
        <v>418</v>
      </c>
      <c r="P25" s="76">
        <v>6.1499999999999999E-2</v>
      </c>
      <c r="Q25" s="78">
        <v>13554</v>
      </c>
      <c r="R25" s="48">
        <v>1.9946600000000001</v>
      </c>
      <c r="S25" s="73">
        <v>70513</v>
      </c>
      <c r="T25" s="74">
        <v>10.377000000000001</v>
      </c>
      <c r="U25" s="73">
        <v>8700</v>
      </c>
      <c r="V25" s="74">
        <v>1.2803199999999999</v>
      </c>
      <c r="W25" s="79">
        <v>14446</v>
      </c>
      <c r="X25" s="80">
        <v>2.1259000000000001</v>
      </c>
      <c r="Y25" s="55">
        <v>1401</v>
      </c>
      <c r="Z25" s="56">
        <v>100</v>
      </c>
    </row>
    <row r="26" spans="1:26" s="71" customFormat="1" ht="15" customHeight="1" x14ac:dyDescent="0.25">
      <c r="A26" s="58"/>
      <c r="B26" s="59" t="s">
        <v>43</v>
      </c>
      <c r="C26" s="60">
        <v>366777</v>
      </c>
      <c r="D26" s="61">
        <v>51.232199999999999</v>
      </c>
      <c r="E26" s="62">
        <v>2423</v>
      </c>
      <c r="F26" s="63">
        <v>0.33839999999999998</v>
      </c>
      <c r="G26" s="64">
        <v>5841</v>
      </c>
      <c r="H26" s="63">
        <v>0.81589999999999996</v>
      </c>
      <c r="I26" s="64">
        <v>25133</v>
      </c>
      <c r="J26" s="63">
        <v>3.5106000000000002</v>
      </c>
      <c r="K26" s="64">
        <v>158354</v>
      </c>
      <c r="L26" s="63">
        <v>22.119199999999999</v>
      </c>
      <c r="M26" s="64">
        <v>165288</v>
      </c>
      <c r="N26" s="63">
        <v>23.087800000000001</v>
      </c>
      <c r="O26" s="64">
        <v>269</v>
      </c>
      <c r="P26" s="63">
        <v>3.7600000000000001E-2</v>
      </c>
      <c r="Q26" s="65">
        <v>9469</v>
      </c>
      <c r="R26" s="66">
        <v>1.3226500000000001</v>
      </c>
      <c r="S26" s="60">
        <v>55216</v>
      </c>
      <c r="T26" s="61">
        <v>7.7126999999999999</v>
      </c>
      <c r="U26" s="60">
        <v>24660</v>
      </c>
      <c r="V26" s="61">
        <v>3.4445600000000001</v>
      </c>
      <c r="W26" s="67">
        <v>13341</v>
      </c>
      <c r="X26" s="68">
        <v>1.8634999999999999</v>
      </c>
      <c r="Y26" s="69">
        <v>1365</v>
      </c>
      <c r="Z26" s="70">
        <v>100</v>
      </c>
    </row>
    <row r="27" spans="1:26" s="71" customFormat="1" ht="15" customHeight="1" x14ac:dyDescent="0.25">
      <c r="A27" s="58"/>
      <c r="B27" s="72" t="s">
        <v>44</v>
      </c>
      <c r="C27" s="73">
        <v>91096</v>
      </c>
      <c r="D27" s="74">
        <v>51.647300000000001</v>
      </c>
      <c r="E27" s="75">
        <v>660</v>
      </c>
      <c r="F27" s="76">
        <v>0.37419999999999998</v>
      </c>
      <c r="G27" s="77">
        <v>1279</v>
      </c>
      <c r="H27" s="76">
        <v>0.72509999999999997</v>
      </c>
      <c r="I27" s="77">
        <v>1964</v>
      </c>
      <c r="J27" s="76">
        <v>1.1134999999999999</v>
      </c>
      <c r="K27" s="77">
        <v>3411</v>
      </c>
      <c r="L27" s="76">
        <v>1.9339</v>
      </c>
      <c r="M27" s="77">
        <v>81476</v>
      </c>
      <c r="N27" s="76">
        <v>46.193199999999997</v>
      </c>
      <c r="O27" s="77">
        <v>96</v>
      </c>
      <c r="P27" s="76">
        <v>5.4399999999999997E-2</v>
      </c>
      <c r="Q27" s="78">
        <v>2210</v>
      </c>
      <c r="R27" s="48">
        <v>1.2529699999999999</v>
      </c>
      <c r="S27" s="73">
        <v>20511</v>
      </c>
      <c r="T27" s="74">
        <v>11.6288</v>
      </c>
      <c r="U27" s="73">
        <v>5095</v>
      </c>
      <c r="V27" s="74">
        <v>2.88863</v>
      </c>
      <c r="W27" s="79">
        <v>3059</v>
      </c>
      <c r="X27" s="80">
        <v>1.7343</v>
      </c>
      <c r="Y27" s="55">
        <v>579</v>
      </c>
      <c r="Z27" s="56">
        <v>100</v>
      </c>
    </row>
    <row r="28" spans="1:26" s="71" customFormat="1" ht="15" customHeight="1" x14ac:dyDescent="0.25">
      <c r="A28" s="58"/>
      <c r="B28" s="59" t="s">
        <v>45</v>
      </c>
      <c r="C28" s="60">
        <v>463804</v>
      </c>
      <c r="D28" s="61">
        <v>51.363199999999999</v>
      </c>
      <c r="E28" s="62">
        <v>1207</v>
      </c>
      <c r="F28" s="63">
        <v>0.13370000000000001</v>
      </c>
      <c r="G28" s="64">
        <v>30423</v>
      </c>
      <c r="H28" s="63">
        <v>3.3691</v>
      </c>
      <c r="I28" s="64">
        <v>82900</v>
      </c>
      <c r="J28" s="63">
        <v>9.1806000000000001</v>
      </c>
      <c r="K28" s="64">
        <v>157802</v>
      </c>
      <c r="L28" s="63">
        <v>17.4755</v>
      </c>
      <c r="M28" s="64">
        <v>170105</v>
      </c>
      <c r="N28" s="63">
        <v>18.838000000000001</v>
      </c>
      <c r="O28" s="64">
        <v>682</v>
      </c>
      <c r="P28" s="63">
        <v>7.5499999999999998E-2</v>
      </c>
      <c r="Q28" s="65">
        <v>20685</v>
      </c>
      <c r="R28" s="66">
        <v>2.2907299999999999</v>
      </c>
      <c r="S28" s="60">
        <v>70835</v>
      </c>
      <c r="T28" s="61">
        <v>7.8445</v>
      </c>
      <c r="U28" s="60">
        <v>18622</v>
      </c>
      <c r="V28" s="61">
        <v>2.0622600000000002</v>
      </c>
      <c r="W28" s="67">
        <v>46843</v>
      </c>
      <c r="X28" s="68">
        <v>5.1875</v>
      </c>
      <c r="Y28" s="69">
        <v>1414</v>
      </c>
      <c r="Z28" s="70">
        <v>100</v>
      </c>
    </row>
    <row r="29" spans="1:26" s="71" customFormat="1" ht="15" customHeight="1" x14ac:dyDescent="0.25">
      <c r="A29" s="58"/>
      <c r="B29" s="72" t="s">
        <v>46</v>
      </c>
      <c r="C29" s="73">
        <v>490226</v>
      </c>
      <c r="D29" s="74">
        <v>51.302100000000003</v>
      </c>
      <c r="E29" s="75">
        <v>1064</v>
      </c>
      <c r="F29" s="76">
        <v>0.1113</v>
      </c>
      <c r="G29" s="77">
        <v>33642</v>
      </c>
      <c r="H29" s="76">
        <v>3.5206</v>
      </c>
      <c r="I29" s="77">
        <v>97021</v>
      </c>
      <c r="J29" s="76">
        <v>10.1532</v>
      </c>
      <c r="K29" s="77">
        <v>44805</v>
      </c>
      <c r="L29" s="76">
        <v>4.6887999999999996</v>
      </c>
      <c r="M29" s="77">
        <v>293148</v>
      </c>
      <c r="N29" s="76">
        <v>30.677900000000001</v>
      </c>
      <c r="O29" s="77">
        <v>450</v>
      </c>
      <c r="P29" s="76">
        <v>4.7100000000000003E-2</v>
      </c>
      <c r="Q29" s="78">
        <v>20096</v>
      </c>
      <c r="R29" s="48">
        <v>2.10304</v>
      </c>
      <c r="S29" s="73">
        <v>107706</v>
      </c>
      <c r="T29" s="74">
        <v>11.2714</v>
      </c>
      <c r="U29" s="73">
        <v>26437</v>
      </c>
      <c r="V29" s="74">
        <v>2.7666300000000001</v>
      </c>
      <c r="W29" s="79">
        <v>53135</v>
      </c>
      <c r="X29" s="80">
        <v>5.5606</v>
      </c>
      <c r="Y29" s="55">
        <v>1870</v>
      </c>
      <c r="Z29" s="56">
        <v>99.465000000000003</v>
      </c>
    </row>
    <row r="30" spans="1:26" s="71" customFormat="1" ht="15" customHeight="1" x14ac:dyDescent="0.25">
      <c r="A30" s="58"/>
      <c r="B30" s="59" t="s">
        <v>47</v>
      </c>
      <c r="C30" s="60">
        <v>779192</v>
      </c>
      <c r="D30" s="61">
        <v>51.476399999999998</v>
      </c>
      <c r="E30" s="62">
        <v>5437</v>
      </c>
      <c r="F30" s="63">
        <v>0.35920000000000002</v>
      </c>
      <c r="G30" s="64">
        <v>25558</v>
      </c>
      <c r="H30" s="63">
        <v>1.6884999999999999</v>
      </c>
      <c r="I30" s="64">
        <v>59185</v>
      </c>
      <c r="J30" s="63">
        <v>3.91</v>
      </c>
      <c r="K30" s="64">
        <v>137132</v>
      </c>
      <c r="L30" s="63">
        <v>9.0594999999999999</v>
      </c>
      <c r="M30" s="64">
        <v>522063</v>
      </c>
      <c r="N30" s="63">
        <v>34.4895</v>
      </c>
      <c r="O30" s="64">
        <v>690</v>
      </c>
      <c r="P30" s="63">
        <v>4.5600000000000002E-2</v>
      </c>
      <c r="Q30" s="65">
        <v>29127</v>
      </c>
      <c r="R30" s="66">
        <v>1.92424</v>
      </c>
      <c r="S30" s="60">
        <v>129779</v>
      </c>
      <c r="T30" s="61">
        <v>8.5737000000000005</v>
      </c>
      <c r="U30" s="60">
        <v>14936</v>
      </c>
      <c r="V30" s="61">
        <v>0.98673</v>
      </c>
      <c r="W30" s="67">
        <v>53122</v>
      </c>
      <c r="X30" s="68">
        <v>3.5093999999999999</v>
      </c>
      <c r="Y30" s="69">
        <v>3559</v>
      </c>
      <c r="Z30" s="70">
        <v>100</v>
      </c>
    </row>
    <row r="31" spans="1:26" s="71" customFormat="1" ht="15" customHeight="1" x14ac:dyDescent="0.25">
      <c r="A31" s="58"/>
      <c r="B31" s="72" t="s">
        <v>48</v>
      </c>
      <c r="C31" s="73">
        <v>460982</v>
      </c>
      <c r="D31" s="74">
        <v>51.474200000000003</v>
      </c>
      <c r="E31" s="75">
        <v>8089</v>
      </c>
      <c r="F31" s="76">
        <v>0.9032</v>
      </c>
      <c r="G31" s="77">
        <v>31370</v>
      </c>
      <c r="H31" s="76">
        <v>3.5028000000000001</v>
      </c>
      <c r="I31" s="77">
        <v>42268</v>
      </c>
      <c r="J31" s="76">
        <v>4.7196999999999996</v>
      </c>
      <c r="K31" s="77">
        <v>50593</v>
      </c>
      <c r="L31" s="76">
        <v>5.6493000000000002</v>
      </c>
      <c r="M31" s="77">
        <v>306847</v>
      </c>
      <c r="N31" s="76">
        <v>34.263100000000001</v>
      </c>
      <c r="O31" s="77">
        <v>401</v>
      </c>
      <c r="P31" s="76">
        <v>4.48E-2</v>
      </c>
      <c r="Q31" s="78">
        <v>21414</v>
      </c>
      <c r="R31" s="48">
        <v>2.39113</v>
      </c>
      <c r="S31" s="73">
        <v>92242</v>
      </c>
      <c r="T31" s="74">
        <v>10.299899999999999</v>
      </c>
      <c r="U31" s="73">
        <v>9401</v>
      </c>
      <c r="V31" s="74">
        <v>1.0497300000000001</v>
      </c>
      <c r="W31" s="79">
        <v>41607</v>
      </c>
      <c r="X31" s="80">
        <v>4.6459000000000001</v>
      </c>
      <c r="Y31" s="55">
        <v>2232</v>
      </c>
      <c r="Z31" s="56">
        <v>100</v>
      </c>
    </row>
    <row r="32" spans="1:26" s="71" customFormat="1" ht="15" customHeight="1" x14ac:dyDescent="0.25">
      <c r="A32" s="58"/>
      <c r="B32" s="59" t="s">
        <v>49</v>
      </c>
      <c r="C32" s="60">
        <v>245996</v>
      </c>
      <c r="D32" s="61">
        <v>51.102899999999998</v>
      </c>
      <c r="E32" s="62">
        <v>587</v>
      </c>
      <c r="F32" s="63">
        <v>0.12189999999999999</v>
      </c>
      <c r="G32" s="64">
        <v>2725</v>
      </c>
      <c r="H32" s="63">
        <v>0.56610000000000005</v>
      </c>
      <c r="I32" s="64">
        <v>9890</v>
      </c>
      <c r="J32" s="63">
        <v>2.0545</v>
      </c>
      <c r="K32" s="64">
        <v>119631</v>
      </c>
      <c r="L32" s="63">
        <v>24.852</v>
      </c>
      <c r="M32" s="64">
        <v>109047</v>
      </c>
      <c r="N32" s="63">
        <v>22.653300000000002</v>
      </c>
      <c r="O32" s="64">
        <v>170</v>
      </c>
      <c r="P32" s="63">
        <v>3.5299999999999998E-2</v>
      </c>
      <c r="Q32" s="65">
        <v>3946</v>
      </c>
      <c r="R32" s="66">
        <v>0.81974000000000002</v>
      </c>
      <c r="S32" s="60">
        <v>39644</v>
      </c>
      <c r="T32" s="61">
        <v>8.2355999999999998</v>
      </c>
      <c r="U32" s="60">
        <v>1792</v>
      </c>
      <c r="V32" s="61">
        <v>0.37226999999999999</v>
      </c>
      <c r="W32" s="67">
        <v>7387</v>
      </c>
      <c r="X32" s="68">
        <v>1.5346</v>
      </c>
      <c r="Y32" s="69">
        <v>960</v>
      </c>
      <c r="Z32" s="70">
        <v>100</v>
      </c>
    </row>
    <row r="33" spans="1:26" s="71" customFormat="1" ht="15" customHeight="1" x14ac:dyDescent="0.25">
      <c r="A33" s="58"/>
      <c r="B33" s="72" t="s">
        <v>50</v>
      </c>
      <c r="C33" s="73">
        <v>479692</v>
      </c>
      <c r="D33" s="74">
        <v>51.716700000000003</v>
      </c>
      <c r="E33" s="75">
        <v>1730</v>
      </c>
      <c r="F33" s="76">
        <v>0.1865</v>
      </c>
      <c r="G33" s="77">
        <v>9351</v>
      </c>
      <c r="H33" s="76">
        <v>1.0082</v>
      </c>
      <c r="I33" s="77">
        <v>30088</v>
      </c>
      <c r="J33" s="76">
        <v>3.2439</v>
      </c>
      <c r="K33" s="77">
        <v>74481</v>
      </c>
      <c r="L33" s="76">
        <v>8.0299999999999994</v>
      </c>
      <c r="M33" s="77">
        <v>344371</v>
      </c>
      <c r="N33" s="76">
        <v>37.127400000000002</v>
      </c>
      <c r="O33" s="77">
        <v>1316</v>
      </c>
      <c r="P33" s="76">
        <v>0.1419</v>
      </c>
      <c r="Q33" s="78">
        <v>18355</v>
      </c>
      <c r="R33" s="48">
        <v>1.97889</v>
      </c>
      <c r="S33" s="73">
        <v>86183</v>
      </c>
      <c r="T33" s="74">
        <v>9.2916000000000007</v>
      </c>
      <c r="U33" s="73">
        <v>11051</v>
      </c>
      <c r="V33" s="74">
        <v>1.19143</v>
      </c>
      <c r="W33" s="79">
        <v>21303</v>
      </c>
      <c r="X33" s="80">
        <v>2.2967</v>
      </c>
      <c r="Y33" s="55">
        <v>2381</v>
      </c>
      <c r="Z33" s="56">
        <v>100</v>
      </c>
    </row>
    <row r="34" spans="1:26" s="71" customFormat="1" ht="15" customHeight="1" x14ac:dyDescent="0.25">
      <c r="A34" s="58"/>
      <c r="B34" s="59" t="s">
        <v>51</v>
      </c>
      <c r="C34" s="60">
        <v>76313</v>
      </c>
      <c r="D34" s="61">
        <v>51.412799999999997</v>
      </c>
      <c r="E34" s="62">
        <v>8767</v>
      </c>
      <c r="F34" s="63">
        <v>5.9063999999999997</v>
      </c>
      <c r="G34" s="64">
        <v>541</v>
      </c>
      <c r="H34" s="63">
        <v>0.36449999999999999</v>
      </c>
      <c r="I34" s="64">
        <v>3285</v>
      </c>
      <c r="J34" s="63">
        <v>2.2130999999999998</v>
      </c>
      <c r="K34" s="64">
        <v>738</v>
      </c>
      <c r="L34" s="63">
        <v>0.49719999999999998</v>
      </c>
      <c r="M34" s="64">
        <v>59946</v>
      </c>
      <c r="N34" s="63">
        <v>40.386200000000002</v>
      </c>
      <c r="O34" s="64">
        <v>166</v>
      </c>
      <c r="P34" s="63">
        <v>0.1118</v>
      </c>
      <c r="Q34" s="65">
        <v>2870</v>
      </c>
      <c r="R34" s="66">
        <v>1.9335500000000001</v>
      </c>
      <c r="S34" s="60">
        <v>11760</v>
      </c>
      <c r="T34" s="61">
        <v>7.9227999999999996</v>
      </c>
      <c r="U34" s="60">
        <v>1955</v>
      </c>
      <c r="V34" s="61">
        <v>1.3170999999999999</v>
      </c>
      <c r="W34" s="67">
        <v>2448</v>
      </c>
      <c r="X34" s="68">
        <v>1.6492</v>
      </c>
      <c r="Y34" s="69">
        <v>823</v>
      </c>
      <c r="Z34" s="70">
        <v>100</v>
      </c>
    </row>
    <row r="35" spans="1:26" s="71" customFormat="1" ht="15" customHeight="1" x14ac:dyDescent="0.25">
      <c r="A35" s="58"/>
      <c r="B35" s="72" t="s">
        <v>52</v>
      </c>
      <c r="C35" s="73">
        <v>168399</v>
      </c>
      <c r="D35" s="74">
        <v>51.766800000000003</v>
      </c>
      <c r="E35" s="75">
        <v>2333</v>
      </c>
      <c r="F35" s="76">
        <v>0.71719999999999995</v>
      </c>
      <c r="G35" s="77">
        <v>4595</v>
      </c>
      <c r="H35" s="76">
        <v>1.4125000000000001</v>
      </c>
      <c r="I35" s="77">
        <v>31745</v>
      </c>
      <c r="J35" s="76">
        <v>9.7585999999999995</v>
      </c>
      <c r="K35" s="77">
        <v>11493</v>
      </c>
      <c r="L35" s="76">
        <v>3.5329999999999999</v>
      </c>
      <c r="M35" s="77">
        <v>111795</v>
      </c>
      <c r="N35" s="76">
        <v>34.366399999999999</v>
      </c>
      <c r="O35" s="77">
        <v>232</v>
      </c>
      <c r="P35" s="76">
        <v>7.1300000000000002E-2</v>
      </c>
      <c r="Q35" s="78">
        <v>6206</v>
      </c>
      <c r="R35" s="48">
        <v>1.9077599999999999</v>
      </c>
      <c r="S35" s="73">
        <v>32151</v>
      </c>
      <c r="T35" s="74">
        <v>9.8834</v>
      </c>
      <c r="U35" s="73">
        <v>2335</v>
      </c>
      <c r="V35" s="74">
        <v>0.71779000000000004</v>
      </c>
      <c r="W35" s="79">
        <v>11752</v>
      </c>
      <c r="X35" s="80">
        <v>3.6126</v>
      </c>
      <c r="Y35" s="55">
        <v>1055</v>
      </c>
      <c r="Z35" s="56">
        <v>100</v>
      </c>
    </row>
    <row r="36" spans="1:26" s="71" customFormat="1" ht="15" customHeight="1" x14ac:dyDescent="0.25">
      <c r="A36" s="58"/>
      <c r="B36" s="59" t="s">
        <v>53</v>
      </c>
      <c r="C36" s="60">
        <v>250421</v>
      </c>
      <c r="D36" s="61">
        <v>51.593899999999998</v>
      </c>
      <c r="E36" s="62">
        <v>2176</v>
      </c>
      <c r="F36" s="63">
        <v>0.44829999999999998</v>
      </c>
      <c r="G36" s="64">
        <v>13835</v>
      </c>
      <c r="H36" s="63">
        <v>2.8504</v>
      </c>
      <c r="I36" s="64">
        <v>105942</v>
      </c>
      <c r="J36" s="63">
        <v>21.827100000000002</v>
      </c>
      <c r="K36" s="64">
        <v>27655</v>
      </c>
      <c r="L36" s="63">
        <v>5.6977000000000002</v>
      </c>
      <c r="M36" s="64">
        <v>81769</v>
      </c>
      <c r="N36" s="63">
        <v>16.846800000000002</v>
      </c>
      <c r="O36" s="64">
        <v>3532</v>
      </c>
      <c r="P36" s="63">
        <v>0.72770000000000001</v>
      </c>
      <c r="Q36" s="65">
        <v>15512</v>
      </c>
      <c r="R36" s="66">
        <v>3.1959200000000001</v>
      </c>
      <c r="S36" s="60">
        <v>39465</v>
      </c>
      <c r="T36" s="61">
        <v>8.1309000000000005</v>
      </c>
      <c r="U36" s="60">
        <v>4581</v>
      </c>
      <c r="V36" s="61">
        <v>0.94381999999999999</v>
      </c>
      <c r="W36" s="67">
        <v>45267</v>
      </c>
      <c r="X36" s="68">
        <v>9.3262999999999998</v>
      </c>
      <c r="Y36" s="69">
        <v>704</v>
      </c>
      <c r="Z36" s="70">
        <v>100</v>
      </c>
    </row>
    <row r="37" spans="1:26" s="71" customFormat="1" ht="15" customHeight="1" x14ac:dyDescent="0.25">
      <c r="A37" s="58"/>
      <c r="B37" s="72" t="s">
        <v>54</v>
      </c>
      <c r="C37" s="73">
        <v>92333</v>
      </c>
      <c r="D37" s="74">
        <v>51.554200000000002</v>
      </c>
      <c r="E37" s="75">
        <v>254</v>
      </c>
      <c r="F37" s="76">
        <v>0.14180000000000001</v>
      </c>
      <c r="G37" s="77">
        <v>2955</v>
      </c>
      <c r="H37" s="76">
        <v>1.6498999999999999</v>
      </c>
      <c r="I37" s="77">
        <v>5621</v>
      </c>
      <c r="J37" s="76">
        <v>3.1385000000000001</v>
      </c>
      <c r="K37" s="77">
        <v>1965</v>
      </c>
      <c r="L37" s="76">
        <v>1.0972</v>
      </c>
      <c r="M37" s="77">
        <v>79018</v>
      </c>
      <c r="N37" s="76">
        <v>44.119700000000002</v>
      </c>
      <c r="O37" s="77">
        <v>114</v>
      </c>
      <c r="P37" s="76">
        <v>6.3700000000000007E-2</v>
      </c>
      <c r="Q37" s="78">
        <v>2406</v>
      </c>
      <c r="R37" s="48">
        <v>1.3433900000000001</v>
      </c>
      <c r="S37" s="73">
        <v>18109</v>
      </c>
      <c r="T37" s="74">
        <v>10.1112</v>
      </c>
      <c r="U37" s="73">
        <v>6875</v>
      </c>
      <c r="V37" s="74">
        <v>3.83866</v>
      </c>
      <c r="W37" s="79">
        <v>2924</v>
      </c>
      <c r="X37" s="80">
        <v>1.6326000000000001</v>
      </c>
      <c r="Y37" s="55">
        <v>491</v>
      </c>
      <c r="Z37" s="56">
        <v>100</v>
      </c>
    </row>
    <row r="38" spans="1:26" s="71" customFormat="1" ht="15" customHeight="1" x14ac:dyDescent="0.25">
      <c r="A38" s="58"/>
      <c r="B38" s="59" t="s">
        <v>55</v>
      </c>
      <c r="C38" s="60">
        <v>705362</v>
      </c>
      <c r="D38" s="61">
        <v>51.405799999999999</v>
      </c>
      <c r="E38" s="62">
        <v>941</v>
      </c>
      <c r="F38" s="63">
        <v>6.8599999999999994E-2</v>
      </c>
      <c r="G38" s="64">
        <v>72618</v>
      </c>
      <c r="H38" s="63">
        <v>5.2923</v>
      </c>
      <c r="I38" s="64">
        <v>192235</v>
      </c>
      <c r="J38" s="63">
        <v>14.0098</v>
      </c>
      <c r="K38" s="64">
        <v>108180</v>
      </c>
      <c r="L38" s="63">
        <v>7.8840000000000003</v>
      </c>
      <c r="M38" s="64">
        <v>313555</v>
      </c>
      <c r="N38" s="63">
        <v>22.851500000000001</v>
      </c>
      <c r="O38" s="64">
        <v>1526</v>
      </c>
      <c r="P38" s="63">
        <v>0.11119999999999999</v>
      </c>
      <c r="Q38" s="65">
        <v>16307</v>
      </c>
      <c r="R38" s="66">
        <v>1.1884300000000001</v>
      </c>
      <c r="S38" s="60">
        <v>143651</v>
      </c>
      <c r="T38" s="61">
        <v>10.469099999999999</v>
      </c>
      <c r="U38" s="60">
        <v>23480</v>
      </c>
      <c r="V38" s="61">
        <v>1.71119</v>
      </c>
      <c r="W38" s="67">
        <v>45520</v>
      </c>
      <c r="X38" s="68">
        <v>3.3174000000000001</v>
      </c>
      <c r="Y38" s="69">
        <v>2561</v>
      </c>
      <c r="Z38" s="70">
        <v>99.960999999999999</v>
      </c>
    </row>
    <row r="39" spans="1:26" s="71" customFormat="1" ht="15" customHeight="1" x14ac:dyDescent="0.25">
      <c r="A39" s="58"/>
      <c r="B39" s="72" t="s">
        <v>56</v>
      </c>
      <c r="C39" s="73">
        <v>169871</v>
      </c>
      <c r="D39" s="74">
        <v>51.161999999999999</v>
      </c>
      <c r="E39" s="75">
        <v>17213</v>
      </c>
      <c r="F39" s="76">
        <v>5.1841999999999997</v>
      </c>
      <c r="G39" s="77">
        <v>1945</v>
      </c>
      <c r="H39" s="76">
        <v>0.58579999999999999</v>
      </c>
      <c r="I39" s="77">
        <v>104540</v>
      </c>
      <c r="J39" s="76">
        <v>31.485499999999998</v>
      </c>
      <c r="K39" s="77">
        <v>3448</v>
      </c>
      <c r="L39" s="76">
        <v>1.0385</v>
      </c>
      <c r="M39" s="77">
        <v>39223</v>
      </c>
      <c r="N39" s="76">
        <v>11.8132</v>
      </c>
      <c r="O39" s="77">
        <v>267</v>
      </c>
      <c r="P39" s="76">
        <v>8.0399999999999999E-2</v>
      </c>
      <c r="Q39" s="78">
        <v>3235</v>
      </c>
      <c r="R39" s="48">
        <v>0.97431999999999996</v>
      </c>
      <c r="S39" s="73">
        <v>32430</v>
      </c>
      <c r="T39" s="74">
        <v>9.7673000000000005</v>
      </c>
      <c r="U39" s="73">
        <v>1832</v>
      </c>
      <c r="V39" s="74">
        <v>0.55176000000000003</v>
      </c>
      <c r="W39" s="79">
        <v>27247</v>
      </c>
      <c r="X39" s="80">
        <v>8.2063000000000006</v>
      </c>
      <c r="Y39" s="55">
        <v>866</v>
      </c>
      <c r="Z39" s="56">
        <v>100</v>
      </c>
    </row>
    <row r="40" spans="1:26" s="71" customFormat="1" ht="15" customHeight="1" x14ac:dyDescent="0.25">
      <c r="A40" s="58"/>
      <c r="B40" s="59" t="s">
        <v>57</v>
      </c>
      <c r="C40" s="60">
        <v>1392614</v>
      </c>
      <c r="D40" s="61">
        <v>51.472799999999999</v>
      </c>
      <c r="E40" s="62">
        <v>9518</v>
      </c>
      <c r="F40" s="63">
        <v>0.3518</v>
      </c>
      <c r="G40" s="64">
        <v>130037</v>
      </c>
      <c r="H40" s="63">
        <v>4.8063000000000002</v>
      </c>
      <c r="I40" s="64">
        <v>372626</v>
      </c>
      <c r="J40" s="63">
        <v>13.7727</v>
      </c>
      <c r="K40" s="64">
        <v>236793</v>
      </c>
      <c r="L40" s="63">
        <v>8.7522000000000002</v>
      </c>
      <c r="M40" s="64">
        <v>607484</v>
      </c>
      <c r="N40" s="63">
        <v>22.453399999999998</v>
      </c>
      <c r="O40" s="64">
        <v>3642</v>
      </c>
      <c r="P40" s="63">
        <v>0.1346</v>
      </c>
      <c r="Q40" s="65">
        <v>32514</v>
      </c>
      <c r="R40" s="66">
        <v>1.2017599999999999</v>
      </c>
      <c r="S40" s="60">
        <v>299739</v>
      </c>
      <c r="T40" s="61">
        <v>11.0787</v>
      </c>
      <c r="U40" s="60">
        <v>39113</v>
      </c>
      <c r="V40" s="61">
        <v>1.44567</v>
      </c>
      <c r="W40" s="67">
        <v>137130</v>
      </c>
      <c r="X40" s="68">
        <v>5.0685000000000002</v>
      </c>
      <c r="Y40" s="69">
        <v>4873</v>
      </c>
      <c r="Z40" s="70">
        <v>100</v>
      </c>
    </row>
    <row r="41" spans="1:26" s="71" customFormat="1" ht="15" customHeight="1" x14ac:dyDescent="0.25">
      <c r="A41" s="58"/>
      <c r="B41" s="72" t="s">
        <v>58</v>
      </c>
      <c r="C41" s="73">
        <v>800995</v>
      </c>
      <c r="D41" s="74">
        <v>51.380800000000001</v>
      </c>
      <c r="E41" s="75">
        <v>9510</v>
      </c>
      <c r="F41" s="76">
        <v>0.61</v>
      </c>
      <c r="G41" s="77">
        <v>26540</v>
      </c>
      <c r="H41" s="76">
        <v>1.7023999999999999</v>
      </c>
      <c r="I41" s="77">
        <v>140001</v>
      </c>
      <c r="J41" s="76">
        <v>8.9804999999999993</v>
      </c>
      <c r="K41" s="77">
        <v>201832</v>
      </c>
      <c r="L41" s="76">
        <v>12.9468</v>
      </c>
      <c r="M41" s="77">
        <v>387603</v>
      </c>
      <c r="N41" s="76">
        <v>24.863299999999999</v>
      </c>
      <c r="O41" s="77">
        <v>1038</v>
      </c>
      <c r="P41" s="76">
        <v>6.6600000000000006E-2</v>
      </c>
      <c r="Q41" s="78">
        <v>34471</v>
      </c>
      <c r="R41" s="48">
        <v>2.2111800000000001</v>
      </c>
      <c r="S41" s="73">
        <v>127105</v>
      </c>
      <c r="T41" s="74">
        <v>8.1532999999999998</v>
      </c>
      <c r="U41" s="73">
        <v>16467</v>
      </c>
      <c r="V41" s="74">
        <v>1.0563</v>
      </c>
      <c r="W41" s="79">
        <v>59548</v>
      </c>
      <c r="X41" s="80">
        <v>3.8197999999999999</v>
      </c>
      <c r="Y41" s="55">
        <v>2661</v>
      </c>
      <c r="Z41" s="56">
        <v>100</v>
      </c>
    </row>
    <row r="42" spans="1:26" s="71" customFormat="1" ht="15" customHeight="1" x14ac:dyDescent="0.25">
      <c r="A42" s="58"/>
      <c r="B42" s="59" t="s">
        <v>59</v>
      </c>
      <c r="C42" s="60">
        <v>59295</v>
      </c>
      <c r="D42" s="61">
        <v>51.607500000000002</v>
      </c>
      <c r="E42" s="62">
        <v>5339</v>
      </c>
      <c r="F42" s="63">
        <v>4.6467999999999998</v>
      </c>
      <c r="G42" s="64">
        <v>1032</v>
      </c>
      <c r="H42" s="63">
        <v>0.8982</v>
      </c>
      <c r="I42" s="64">
        <v>2953</v>
      </c>
      <c r="J42" s="63">
        <v>2.5701999999999998</v>
      </c>
      <c r="K42" s="64">
        <v>3404</v>
      </c>
      <c r="L42" s="63">
        <v>2.9626999999999999</v>
      </c>
      <c r="M42" s="64">
        <v>45566</v>
      </c>
      <c r="N42" s="63">
        <v>39.658499999999997</v>
      </c>
      <c r="O42" s="64">
        <v>165</v>
      </c>
      <c r="P42" s="63">
        <v>0.14360000000000001</v>
      </c>
      <c r="Q42" s="65">
        <v>836</v>
      </c>
      <c r="R42" s="66">
        <v>0.72760999999999998</v>
      </c>
      <c r="S42" s="60">
        <v>9797</v>
      </c>
      <c r="T42" s="61">
        <v>8.5267999999999997</v>
      </c>
      <c r="U42" s="60">
        <v>1571</v>
      </c>
      <c r="V42" s="61">
        <v>1.3673200000000001</v>
      </c>
      <c r="W42" s="67">
        <v>2070</v>
      </c>
      <c r="X42" s="68">
        <v>1.8016000000000001</v>
      </c>
      <c r="Y42" s="69">
        <v>483</v>
      </c>
      <c r="Z42" s="70">
        <v>100</v>
      </c>
    </row>
    <row r="43" spans="1:26" s="71" customFormat="1" ht="15" customHeight="1" x14ac:dyDescent="0.25">
      <c r="A43" s="58"/>
      <c r="B43" s="72" t="s">
        <v>60</v>
      </c>
      <c r="C43" s="73">
        <v>893371</v>
      </c>
      <c r="D43" s="74">
        <v>51.552399999999999</v>
      </c>
      <c r="E43" s="75">
        <v>1058</v>
      </c>
      <c r="F43" s="76">
        <v>6.1100000000000002E-2</v>
      </c>
      <c r="G43" s="77">
        <v>20620</v>
      </c>
      <c r="H43" s="76">
        <v>1.1899</v>
      </c>
      <c r="I43" s="77">
        <v>50640</v>
      </c>
      <c r="J43" s="76">
        <v>2.9222000000000001</v>
      </c>
      <c r="K43" s="77">
        <v>144487</v>
      </c>
      <c r="L43" s="76">
        <v>8.3376999999999999</v>
      </c>
      <c r="M43" s="77">
        <v>630976</v>
      </c>
      <c r="N43" s="76">
        <v>36.410699999999999</v>
      </c>
      <c r="O43" s="77">
        <v>724</v>
      </c>
      <c r="P43" s="76">
        <v>4.1799999999999997E-2</v>
      </c>
      <c r="Q43" s="78">
        <v>44866</v>
      </c>
      <c r="R43" s="48">
        <v>2.58901</v>
      </c>
      <c r="S43" s="73">
        <v>167704</v>
      </c>
      <c r="T43" s="74">
        <v>9.6774000000000004</v>
      </c>
      <c r="U43" s="73">
        <v>29496</v>
      </c>
      <c r="V43" s="74">
        <v>1.70208</v>
      </c>
      <c r="W43" s="79">
        <v>29067</v>
      </c>
      <c r="X43" s="80">
        <v>1.6773</v>
      </c>
      <c r="Y43" s="55">
        <v>3593</v>
      </c>
      <c r="Z43" s="56">
        <v>99.971999999999994</v>
      </c>
    </row>
    <row r="44" spans="1:26" s="71" customFormat="1" ht="15" customHeight="1" x14ac:dyDescent="0.25">
      <c r="A44" s="58"/>
      <c r="B44" s="59" t="s">
        <v>61</v>
      </c>
      <c r="C44" s="60">
        <v>356012</v>
      </c>
      <c r="D44" s="61">
        <v>51.298900000000003</v>
      </c>
      <c r="E44" s="62">
        <v>48211</v>
      </c>
      <c r="F44" s="63">
        <v>6.9469000000000003</v>
      </c>
      <c r="G44" s="64">
        <v>7117</v>
      </c>
      <c r="H44" s="63">
        <v>1.0255000000000001</v>
      </c>
      <c r="I44" s="64">
        <v>60905</v>
      </c>
      <c r="J44" s="63">
        <v>8.7759999999999998</v>
      </c>
      <c r="K44" s="64">
        <v>30612</v>
      </c>
      <c r="L44" s="63">
        <v>4.4109999999999996</v>
      </c>
      <c r="M44" s="64">
        <v>174841</v>
      </c>
      <c r="N44" s="63">
        <v>25.1934</v>
      </c>
      <c r="O44" s="64">
        <v>1241</v>
      </c>
      <c r="P44" s="63">
        <v>0.17879999999999999</v>
      </c>
      <c r="Q44" s="65">
        <v>33085</v>
      </c>
      <c r="R44" s="66">
        <v>4.7673199999999998</v>
      </c>
      <c r="S44" s="60">
        <v>73182</v>
      </c>
      <c r="T44" s="61">
        <v>10.545</v>
      </c>
      <c r="U44" s="60">
        <v>6055</v>
      </c>
      <c r="V44" s="61">
        <v>0.87248000000000003</v>
      </c>
      <c r="W44" s="67">
        <v>29544</v>
      </c>
      <c r="X44" s="68">
        <v>4.2571000000000003</v>
      </c>
      <c r="Y44" s="69">
        <v>1816</v>
      </c>
      <c r="Z44" s="70">
        <v>100</v>
      </c>
    </row>
    <row r="45" spans="1:26" s="71" customFormat="1" ht="15" customHeight="1" x14ac:dyDescent="0.25">
      <c r="A45" s="58"/>
      <c r="B45" s="72" t="s">
        <v>62</v>
      </c>
      <c r="C45" s="73">
        <v>298934</v>
      </c>
      <c r="D45" s="74">
        <v>51.394799999999996</v>
      </c>
      <c r="E45" s="75">
        <v>4066</v>
      </c>
      <c r="F45" s="76">
        <v>0.69910000000000005</v>
      </c>
      <c r="G45" s="77">
        <v>11896</v>
      </c>
      <c r="H45" s="76">
        <v>2.0451999999999999</v>
      </c>
      <c r="I45" s="77">
        <v>68903</v>
      </c>
      <c r="J45" s="76">
        <v>11.846299999999999</v>
      </c>
      <c r="K45" s="77">
        <v>6947</v>
      </c>
      <c r="L45" s="76">
        <v>1.1943999999999999</v>
      </c>
      <c r="M45" s="77">
        <v>186638</v>
      </c>
      <c r="N45" s="76">
        <v>32.088099999999997</v>
      </c>
      <c r="O45" s="77">
        <v>2203</v>
      </c>
      <c r="P45" s="76">
        <v>0.37880000000000003</v>
      </c>
      <c r="Q45" s="78">
        <v>18281</v>
      </c>
      <c r="R45" s="48">
        <v>3.1429900000000002</v>
      </c>
      <c r="S45" s="73">
        <v>51257</v>
      </c>
      <c r="T45" s="74">
        <v>8.8125</v>
      </c>
      <c r="U45" s="73">
        <v>8540</v>
      </c>
      <c r="V45" s="74">
        <v>1.4682500000000001</v>
      </c>
      <c r="W45" s="79">
        <v>28691</v>
      </c>
      <c r="X45" s="80">
        <v>4.9328000000000003</v>
      </c>
      <c r="Y45" s="55">
        <v>1289</v>
      </c>
      <c r="Z45" s="56">
        <v>100</v>
      </c>
    </row>
    <row r="46" spans="1:26" s="71" customFormat="1" ht="15" customHeight="1" x14ac:dyDescent="0.25">
      <c r="A46" s="58"/>
      <c r="B46" s="59" t="s">
        <v>63</v>
      </c>
      <c r="C46" s="60">
        <v>884132</v>
      </c>
      <c r="D46" s="61">
        <v>51.398099999999999</v>
      </c>
      <c r="E46" s="62">
        <v>1366</v>
      </c>
      <c r="F46" s="63">
        <v>7.9399999999999998E-2</v>
      </c>
      <c r="G46" s="64">
        <v>33696</v>
      </c>
      <c r="H46" s="63">
        <v>1.9589000000000001</v>
      </c>
      <c r="I46" s="64">
        <v>100881</v>
      </c>
      <c r="J46" s="63">
        <v>5.8646000000000003</v>
      </c>
      <c r="K46" s="64">
        <v>129292</v>
      </c>
      <c r="L46" s="63">
        <v>7.5163000000000002</v>
      </c>
      <c r="M46" s="64">
        <v>583344</v>
      </c>
      <c r="N46" s="63">
        <v>33.912100000000002</v>
      </c>
      <c r="O46" s="64">
        <v>838</v>
      </c>
      <c r="P46" s="63">
        <v>4.87E-2</v>
      </c>
      <c r="Q46" s="65">
        <v>34715</v>
      </c>
      <c r="R46" s="66">
        <v>2.0181200000000001</v>
      </c>
      <c r="S46" s="60">
        <v>184355</v>
      </c>
      <c r="T46" s="61">
        <v>10.7173</v>
      </c>
      <c r="U46" s="60">
        <v>25339</v>
      </c>
      <c r="V46" s="61">
        <v>1.47306</v>
      </c>
      <c r="W46" s="67">
        <v>35075</v>
      </c>
      <c r="X46" s="68">
        <v>2.0390000000000001</v>
      </c>
      <c r="Y46" s="69">
        <v>3006</v>
      </c>
      <c r="Z46" s="70">
        <v>100</v>
      </c>
    </row>
    <row r="47" spans="1:26" s="71" customFormat="1" ht="15" customHeight="1" x14ac:dyDescent="0.25">
      <c r="A47" s="58"/>
      <c r="B47" s="72" t="s">
        <v>64</v>
      </c>
      <c r="C47" s="73">
        <v>73337</v>
      </c>
      <c r="D47" s="74">
        <v>51.561500000000002</v>
      </c>
      <c r="E47" s="75">
        <v>554</v>
      </c>
      <c r="F47" s="76">
        <v>0.38950000000000001</v>
      </c>
      <c r="G47" s="77">
        <v>2404</v>
      </c>
      <c r="H47" s="76">
        <v>1.6901999999999999</v>
      </c>
      <c r="I47" s="77">
        <v>18709</v>
      </c>
      <c r="J47" s="76">
        <v>13.1539</v>
      </c>
      <c r="K47" s="77">
        <v>6213</v>
      </c>
      <c r="L47" s="76">
        <v>4.3681999999999999</v>
      </c>
      <c r="M47" s="77">
        <v>42026</v>
      </c>
      <c r="N47" s="76">
        <v>29.547499999999999</v>
      </c>
      <c r="O47" s="77">
        <v>115</v>
      </c>
      <c r="P47" s="76">
        <v>8.09E-2</v>
      </c>
      <c r="Q47" s="78">
        <v>3316</v>
      </c>
      <c r="R47" s="48">
        <v>2.3313999999999999</v>
      </c>
      <c r="S47" s="73">
        <v>13898</v>
      </c>
      <c r="T47" s="74">
        <v>9.7713999999999999</v>
      </c>
      <c r="U47" s="73">
        <v>3218</v>
      </c>
      <c r="V47" s="74">
        <v>2.2625000000000002</v>
      </c>
      <c r="W47" s="79">
        <v>6987</v>
      </c>
      <c r="X47" s="80">
        <v>4.9123999999999999</v>
      </c>
      <c r="Y47" s="55">
        <v>312</v>
      </c>
      <c r="Z47" s="56">
        <v>100</v>
      </c>
    </row>
    <row r="48" spans="1:26" s="71" customFormat="1" ht="15" customHeight="1" x14ac:dyDescent="0.25">
      <c r="A48" s="58"/>
      <c r="B48" s="59" t="s">
        <v>65</v>
      </c>
      <c r="C48" s="60">
        <v>400762</v>
      </c>
      <c r="D48" s="61">
        <v>51.335599999999999</v>
      </c>
      <c r="E48" s="62">
        <v>1445</v>
      </c>
      <c r="F48" s="63">
        <v>0.18509999999999999</v>
      </c>
      <c r="G48" s="64">
        <v>6222</v>
      </c>
      <c r="H48" s="63">
        <v>0.79700000000000004</v>
      </c>
      <c r="I48" s="64">
        <v>36565</v>
      </c>
      <c r="J48" s="63">
        <v>4.6837999999999997</v>
      </c>
      <c r="K48" s="64">
        <v>134734</v>
      </c>
      <c r="L48" s="63">
        <v>17.258800000000001</v>
      </c>
      <c r="M48" s="64">
        <v>204830</v>
      </c>
      <c r="N48" s="63">
        <v>26.2377</v>
      </c>
      <c r="O48" s="64">
        <v>598</v>
      </c>
      <c r="P48" s="63">
        <v>7.6600000000000001E-2</v>
      </c>
      <c r="Q48" s="65">
        <v>16368</v>
      </c>
      <c r="R48" s="66">
        <v>2.09666</v>
      </c>
      <c r="S48" s="60">
        <v>68729</v>
      </c>
      <c r="T48" s="61">
        <v>8.8038000000000007</v>
      </c>
      <c r="U48" s="60">
        <v>11091</v>
      </c>
      <c r="V48" s="61">
        <v>1.4207000000000001</v>
      </c>
      <c r="W48" s="67">
        <v>29552</v>
      </c>
      <c r="X48" s="68">
        <v>3.7854999999999999</v>
      </c>
      <c r="Y48" s="69">
        <v>1243</v>
      </c>
      <c r="Z48" s="70">
        <v>100</v>
      </c>
    </row>
    <row r="49" spans="1:26" s="71" customFormat="1" ht="15" customHeight="1" x14ac:dyDescent="0.25">
      <c r="A49" s="58"/>
      <c r="B49" s="72" t="s">
        <v>66</v>
      </c>
      <c r="C49" s="73">
        <v>71544</v>
      </c>
      <c r="D49" s="74">
        <v>51.556600000000003</v>
      </c>
      <c r="E49" s="75">
        <v>8060</v>
      </c>
      <c r="F49" s="76">
        <v>5.8083</v>
      </c>
      <c r="G49" s="77">
        <v>1246</v>
      </c>
      <c r="H49" s="76">
        <v>0.89790000000000003</v>
      </c>
      <c r="I49" s="77">
        <v>4353</v>
      </c>
      <c r="J49" s="76">
        <v>3.1368999999999998</v>
      </c>
      <c r="K49" s="77">
        <v>2303</v>
      </c>
      <c r="L49" s="76">
        <v>1.6596</v>
      </c>
      <c r="M49" s="77">
        <v>52477</v>
      </c>
      <c r="N49" s="76">
        <v>37.816400000000002</v>
      </c>
      <c r="O49" s="77">
        <v>76</v>
      </c>
      <c r="P49" s="76">
        <v>5.4800000000000001E-2</v>
      </c>
      <c r="Q49" s="78">
        <v>3029</v>
      </c>
      <c r="R49" s="48">
        <v>2.1827800000000002</v>
      </c>
      <c r="S49" s="73">
        <v>12327</v>
      </c>
      <c r="T49" s="74">
        <v>8.8832000000000004</v>
      </c>
      <c r="U49" s="73">
        <v>1401</v>
      </c>
      <c r="V49" s="74">
        <v>1.0096000000000001</v>
      </c>
      <c r="W49" s="79">
        <v>2954</v>
      </c>
      <c r="X49" s="80">
        <v>2.1286999999999998</v>
      </c>
      <c r="Y49" s="55">
        <v>698</v>
      </c>
      <c r="Z49" s="56">
        <v>100</v>
      </c>
    </row>
    <row r="50" spans="1:26" s="71" customFormat="1" ht="15" customHeight="1" x14ac:dyDescent="0.25">
      <c r="A50" s="58"/>
      <c r="B50" s="59" t="s">
        <v>67</v>
      </c>
      <c r="C50" s="60">
        <v>508157</v>
      </c>
      <c r="D50" s="61">
        <v>51.3598</v>
      </c>
      <c r="E50" s="62">
        <v>975</v>
      </c>
      <c r="F50" s="63">
        <v>9.8500000000000004E-2</v>
      </c>
      <c r="G50" s="64">
        <v>9938</v>
      </c>
      <c r="H50" s="63">
        <v>1.0044</v>
      </c>
      <c r="I50" s="64">
        <v>52729</v>
      </c>
      <c r="J50" s="63">
        <v>5.3293999999999997</v>
      </c>
      <c r="K50" s="64">
        <v>106101</v>
      </c>
      <c r="L50" s="63">
        <v>10.723699999999999</v>
      </c>
      <c r="M50" s="64">
        <v>324398</v>
      </c>
      <c r="N50" s="63">
        <v>32.787100000000002</v>
      </c>
      <c r="O50" s="64">
        <v>551</v>
      </c>
      <c r="P50" s="63">
        <v>5.57E-2</v>
      </c>
      <c r="Q50" s="65">
        <v>13465</v>
      </c>
      <c r="R50" s="66">
        <v>1.3609199999999999</v>
      </c>
      <c r="S50" s="60">
        <v>82113</v>
      </c>
      <c r="T50" s="61">
        <v>8.2992000000000008</v>
      </c>
      <c r="U50" s="60">
        <v>10009</v>
      </c>
      <c r="V50" s="61">
        <v>1.01162</v>
      </c>
      <c r="W50" s="67">
        <v>39871</v>
      </c>
      <c r="X50" s="68">
        <v>4.0297999999999998</v>
      </c>
      <c r="Y50" s="69">
        <v>1777</v>
      </c>
      <c r="Z50" s="70">
        <v>100</v>
      </c>
    </row>
    <row r="51" spans="1:26" s="71" customFormat="1" ht="15" customHeight="1" x14ac:dyDescent="0.25">
      <c r="A51" s="58"/>
      <c r="B51" s="72" t="s">
        <v>68</v>
      </c>
      <c r="C51" s="73">
        <v>2768368</v>
      </c>
      <c r="D51" s="74">
        <v>51.2864</v>
      </c>
      <c r="E51" s="75">
        <v>9468</v>
      </c>
      <c r="F51" s="76">
        <v>0.1754</v>
      </c>
      <c r="G51" s="77">
        <v>120340</v>
      </c>
      <c r="H51" s="76">
        <v>2.2294</v>
      </c>
      <c r="I51" s="77">
        <v>1453973</v>
      </c>
      <c r="J51" s="76">
        <v>26.9361</v>
      </c>
      <c r="K51" s="77">
        <v>348319</v>
      </c>
      <c r="L51" s="76">
        <v>6.4528999999999996</v>
      </c>
      <c r="M51" s="77">
        <v>768230</v>
      </c>
      <c r="N51" s="76">
        <v>14.232100000000001</v>
      </c>
      <c r="O51" s="77">
        <v>3974</v>
      </c>
      <c r="P51" s="76">
        <v>7.3599999999999999E-2</v>
      </c>
      <c r="Q51" s="78">
        <v>64064</v>
      </c>
      <c r="R51" s="48">
        <v>1.1868399999999999</v>
      </c>
      <c r="S51" s="73">
        <v>328481</v>
      </c>
      <c r="T51" s="74">
        <v>6.0853999999999999</v>
      </c>
      <c r="U51" s="73">
        <v>191957</v>
      </c>
      <c r="V51" s="74">
        <v>3.5561699999999998</v>
      </c>
      <c r="W51" s="79">
        <v>535550</v>
      </c>
      <c r="X51" s="80">
        <v>9.9215</v>
      </c>
      <c r="Y51" s="55">
        <v>8758</v>
      </c>
      <c r="Z51" s="56">
        <v>100</v>
      </c>
    </row>
    <row r="52" spans="1:26" s="71" customFormat="1" ht="15" customHeight="1" x14ac:dyDescent="0.25">
      <c r="A52" s="58"/>
      <c r="B52" s="59" t="s">
        <v>69</v>
      </c>
      <c r="C52" s="60">
        <v>341138</v>
      </c>
      <c r="D52" s="61">
        <v>51.500799999999998</v>
      </c>
      <c r="E52" s="62">
        <v>3332</v>
      </c>
      <c r="F52" s="63">
        <v>0.503</v>
      </c>
      <c r="G52" s="64">
        <v>5610</v>
      </c>
      <c r="H52" s="63">
        <v>0.84689999999999999</v>
      </c>
      <c r="I52" s="64">
        <v>58723</v>
      </c>
      <c r="J52" s="63">
        <v>8.8652999999999995</v>
      </c>
      <c r="K52" s="64">
        <v>5031</v>
      </c>
      <c r="L52" s="63">
        <v>0.75949999999999995</v>
      </c>
      <c r="M52" s="64">
        <v>253622</v>
      </c>
      <c r="N52" s="63">
        <v>38.288699999999999</v>
      </c>
      <c r="O52" s="64">
        <v>5491</v>
      </c>
      <c r="P52" s="63">
        <v>0.82899999999999996</v>
      </c>
      <c r="Q52" s="65">
        <v>9329</v>
      </c>
      <c r="R52" s="66">
        <v>1.40838</v>
      </c>
      <c r="S52" s="60">
        <v>56505</v>
      </c>
      <c r="T52" s="61">
        <v>8.5304000000000002</v>
      </c>
      <c r="U52" s="60">
        <v>5887</v>
      </c>
      <c r="V52" s="61">
        <v>0.88875000000000004</v>
      </c>
      <c r="W52" s="67">
        <v>26948</v>
      </c>
      <c r="X52" s="68">
        <v>4.0682999999999998</v>
      </c>
      <c r="Y52" s="69">
        <v>1029</v>
      </c>
      <c r="Z52" s="70">
        <v>100</v>
      </c>
    </row>
    <row r="53" spans="1:26" s="71" customFormat="1" ht="15" customHeight="1" x14ac:dyDescent="0.25">
      <c r="A53" s="58"/>
      <c r="B53" s="72" t="s">
        <v>70</v>
      </c>
      <c r="C53" s="73">
        <v>43043</v>
      </c>
      <c r="D53" s="74">
        <v>51.823399999999999</v>
      </c>
      <c r="E53" s="75">
        <v>183</v>
      </c>
      <c r="F53" s="76">
        <v>0.2203</v>
      </c>
      <c r="G53" s="77">
        <v>980</v>
      </c>
      <c r="H53" s="76">
        <v>1.1798999999999999</v>
      </c>
      <c r="I53" s="77">
        <v>790</v>
      </c>
      <c r="J53" s="76">
        <v>0.95120000000000005</v>
      </c>
      <c r="K53" s="77">
        <v>1024</v>
      </c>
      <c r="L53" s="76">
        <v>1.2329000000000001</v>
      </c>
      <c r="M53" s="77">
        <v>38741</v>
      </c>
      <c r="N53" s="76">
        <v>46.643900000000002</v>
      </c>
      <c r="O53" s="77">
        <v>82</v>
      </c>
      <c r="P53" s="76">
        <v>9.8699999999999996E-2</v>
      </c>
      <c r="Q53" s="78">
        <v>1243</v>
      </c>
      <c r="R53" s="48">
        <v>1.4965599999999999</v>
      </c>
      <c r="S53" s="73">
        <v>8212</v>
      </c>
      <c r="T53" s="74">
        <v>9.8872</v>
      </c>
      <c r="U53" s="73">
        <v>2695</v>
      </c>
      <c r="V53" s="74">
        <v>3.2447599999999999</v>
      </c>
      <c r="W53" s="79">
        <v>1342</v>
      </c>
      <c r="X53" s="80">
        <v>1.6157999999999999</v>
      </c>
      <c r="Y53" s="55">
        <v>302</v>
      </c>
      <c r="Z53" s="56">
        <v>100</v>
      </c>
    </row>
    <row r="54" spans="1:26" s="71" customFormat="1" ht="15" customHeight="1" x14ac:dyDescent="0.25">
      <c r="A54" s="58"/>
      <c r="B54" s="59" t="s">
        <v>71</v>
      </c>
      <c r="C54" s="60">
        <v>666497</v>
      </c>
      <c r="D54" s="61">
        <v>51.497700000000002</v>
      </c>
      <c r="E54" s="62">
        <v>1720</v>
      </c>
      <c r="F54" s="63">
        <v>0.13289999999999999</v>
      </c>
      <c r="G54" s="64">
        <v>45932</v>
      </c>
      <c r="H54" s="63">
        <v>3.5489999999999999</v>
      </c>
      <c r="I54" s="64">
        <v>104996</v>
      </c>
      <c r="J54" s="63">
        <v>8.1126000000000005</v>
      </c>
      <c r="K54" s="64">
        <v>148078</v>
      </c>
      <c r="L54" s="63">
        <v>11.4414</v>
      </c>
      <c r="M54" s="64">
        <v>328247</v>
      </c>
      <c r="N54" s="63">
        <v>25.362400000000001</v>
      </c>
      <c r="O54" s="64">
        <v>1004</v>
      </c>
      <c r="P54" s="63">
        <v>7.7600000000000002E-2</v>
      </c>
      <c r="Q54" s="65">
        <v>36520</v>
      </c>
      <c r="R54" s="66">
        <v>2.8217599999999998</v>
      </c>
      <c r="S54" s="60">
        <v>114923</v>
      </c>
      <c r="T54" s="61">
        <v>8.8796999999999997</v>
      </c>
      <c r="U54" s="60">
        <v>16131</v>
      </c>
      <c r="V54" s="61">
        <v>1.24638</v>
      </c>
      <c r="W54" s="67">
        <v>66727</v>
      </c>
      <c r="X54" s="68">
        <v>5.1557000000000004</v>
      </c>
      <c r="Y54" s="69">
        <v>1982</v>
      </c>
      <c r="Z54" s="70">
        <v>100</v>
      </c>
    </row>
    <row r="55" spans="1:26" s="71" customFormat="1" ht="15" customHeight="1" x14ac:dyDescent="0.25">
      <c r="A55" s="58"/>
      <c r="B55" s="72" t="s">
        <v>72</v>
      </c>
      <c r="C55" s="73">
        <v>577439</v>
      </c>
      <c r="D55" s="74">
        <v>51.546500000000002</v>
      </c>
      <c r="E55" s="75">
        <v>7172</v>
      </c>
      <c r="F55" s="76">
        <v>0.64019999999999999</v>
      </c>
      <c r="G55" s="77">
        <v>44208</v>
      </c>
      <c r="H55" s="76">
        <v>3.9462999999999999</v>
      </c>
      <c r="I55" s="77">
        <v>134552</v>
      </c>
      <c r="J55" s="76">
        <v>12.011100000000001</v>
      </c>
      <c r="K55" s="77">
        <v>25436</v>
      </c>
      <c r="L55" s="76">
        <v>2.2706</v>
      </c>
      <c r="M55" s="77">
        <v>313240</v>
      </c>
      <c r="N55" s="76">
        <v>27.9621</v>
      </c>
      <c r="O55" s="77">
        <v>6246</v>
      </c>
      <c r="P55" s="76">
        <v>0.55759999999999998</v>
      </c>
      <c r="Q55" s="78">
        <v>46585</v>
      </c>
      <c r="R55" s="48">
        <v>4.1585200000000002</v>
      </c>
      <c r="S55" s="73">
        <v>96181</v>
      </c>
      <c r="T55" s="74">
        <v>8.5858000000000008</v>
      </c>
      <c r="U55" s="73">
        <v>19301</v>
      </c>
      <c r="V55" s="74">
        <v>1.72295</v>
      </c>
      <c r="W55" s="79">
        <v>70227</v>
      </c>
      <c r="X55" s="80">
        <v>6.2690000000000001</v>
      </c>
      <c r="Y55" s="55">
        <v>2339</v>
      </c>
      <c r="Z55" s="56">
        <v>100</v>
      </c>
    </row>
    <row r="56" spans="1:26" s="71" customFormat="1" ht="15" customHeight="1" x14ac:dyDescent="0.25">
      <c r="A56" s="58"/>
      <c r="B56" s="59" t="s">
        <v>73</v>
      </c>
      <c r="C56" s="60">
        <v>140410</v>
      </c>
      <c r="D56" s="61">
        <v>51.734699999999997</v>
      </c>
      <c r="E56" s="62">
        <v>137</v>
      </c>
      <c r="F56" s="63">
        <v>5.0500000000000003E-2</v>
      </c>
      <c r="G56" s="64">
        <v>924</v>
      </c>
      <c r="H56" s="63">
        <v>0.34050000000000002</v>
      </c>
      <c r="I56" s="64">
        <v>2510</v>
      </c>
      <c r="J56" s="63">
        <v>0.92479999999999996</v>
      </c>
      <c r="K56" s="64">
        <v>6194</v>
      </c>
      <c r="L56" s="63">
        <v>2.2822</v>
      </c>
      <c r="M56" s="64">
        <v>126281</v>
      </c>
      <c r="N56" s="63">
        <v>46.528799999999997</v>
      </c>
      <c r="O56" s="64">
        <v>62</v>
      </c>
      <c r="P56" s="63">
        <v>2.2800000000000001E-2</v>
      </c>
      <c r="Q56" s="65">
        <v>4302</v>
      </c>
      <c r="R56" s="66">
        <v>1.5850900000000001</v>
      </c>
      <c r="S56" s="60">
        <v>29277</v>
      </c>
      <c r="T56" s="61">
        <v>10.7872</v>
      </c>
      <c r="U56" s="60">
        <v>3307</v>
      </c>
      <c r="V56" s="61">
        <v>1.21848</v>
      </c>
      <c r="W56" s="67">
        <v>1499</v>
      </c>
      <c r="X56" s="68">
        <v>0.55230000000000001</v>
      </c>
      <c r="Y56" s="69">
        <v>691</v>
      </c>
      <c r="Z56" s="70">
        <v>100</v>
      </c>
    </row>
    <row r="57" spans="1:26" s="71" customFormat="1" ht="15" customHeight="1" x14ac:dyDescent="0.25">
      <c r="A57" s="58"/>
      <c r="B57" s="72" t="s">
        <v>74</v>
      </c>
      <c r="C57" s="73">
        <v>444858</v>
      </c>
      <c r="D57" s="74">
        <v>51.512</v>
      </c>
      <c r="E57" s="75">
        <v>5073</v>
      </c>
      <c r="F57" s="76">
        <v>0.58740000000000003</v>
      </c>
      <c r="G57" s="77">
        <v>17270</v>
      </c>
      <c r="H57" s="76">
        <v>1.9998</v>
      </c>
      <c r="I57" s="77">
        <v>53458</v>
      </c>
      <c r="J57" s="76">
        <v>6.1901000000000002</v>
      </c>
      <c r="K57" s="77">
        <v>40917</v>
      </c>
      <c r="L57" s="76">
        <v>4.7380000000000004</v>
      </c>
      <c r="M57" s="77">
        <v>311072</v>
      </c>
      <c r="N57" s="76">
        <v>36.020299999999999</v>
      </c>
      <c r="O57" s="77">
        <v>345</v>
      </c>
      <c r="P57" s="76">
        <v>3.9899999999999998E-2</v>
      </c>
      <c r="Q57" s="78">
        <v>16723</v>
      </c>
      <c r="R57" s="48">
        <v>1.9364300000000001</v>
      </c>
      <c r="S57" s="73">
        <v>81940</v>
      </c>
      <c r="T57" s="74">
        <v>9.4882000000000009</v>
      </c>
      <c r="U57" s="73">
        <v>5365</v>
      </c>
      <c r="V57" s="74">
        <v>0.62124000000000001</v>
      </c>
      <c r="W57" s="79">
        <v>27788</v>
      </c>
      <c r="X57" s="80">
        <v>3.2176999999999998</v>
      </c>
      <c r="Y57" s="55">
        <v>2235</v>
      </c>
      <c r="Z57" s="56">
        <v>100</v>
      </c>
    </row>
    <row r="58" spans="1:26" s="71" customFormat="1" ht="15" customHeight="1" x14ac:dyDescent="0.25">
      <c r="A58" s="58"/>
      <c r="B58" s="59" t="s">
        <v>75</v>
      </c>
      <c r="C58" s="60">
        <v>48820</v>
      </c>
      <c r="D58" s="61">
        <v>51.768700000000003</v>
      </c>
      <c r="E58" s="62">
        <v>1834</v>
      </c>
      <c r="F58" s="63">
        <v>1.9448000000000001</v>
      </c>
      <c r="G58" s="64">
        <v>399</v>
      </c>
      <c r="H58" s="63">
        <v>0.42309999999999998</v>
      </c>
      <c r="I58" s="64">
        <v>6607</v>
      </c>
      <c r="J58" s="63">
        <v>7.0061</v>
      </c>
      <c r="K58" s="64">
        <v>590</v>
      </c>
      <c r="L58" s="63">
        <v>0.62560000000000004</v>
      </c>
      <c r="M58" s="64">
        <v>37769</v>
      </c>
      <c r="N58" s="63">
        <v>40.0503</v>
      </c>
      <c r="O58" s="64">
        <v>83</v>
      </c>
      <c r="P58" s="63">
        <v>8.7999999999999995E-2</v>
      </c>
      <c r="Q58" s="65">
        <v>1538</v>
      </c>
      <c r="R58" s="66">
        <v>1.6309</v>
      </c>
      <c r="S58" s="60">
        <v>8515</v>
      </c>
      <c r="T58" s="61">
        <v>9.0292999999999992</v>
      </c>
      <c r="U58" s="60">
        <v>1193</v>
      </c>
      <c r="V58" s="61">
        <v>1.2650600000000001</v>
      </c>
      <c r="W58" s="67">
        <v>1536</v>
      </c>
      <c r="X58" s="68">
        <v>1.6288</v>
      </c>
      <c r="Y58" s="69">
        <v>366</v>
      </c>
      <c r="Z58" s="70">
        <v>100</v>
      </c>
    </row>
    <row r="59" spans="1:26" s="71" customFormat="1" ht="15" customHeight="1" x14ac:dyDescent="0.25">
      <c r="A59" s="58"/>
      <c r="B59" s="98" t="s">
        <v>82</v>
      </c>
      <c r="C59" s="99">
        <v>176963</v>
      </c>
      <c r="D59" s="100">
        <v>50.8033</v>
      </c>
      <c r="E59" s="101">
        <v>129</v>
      </c>
      <c r="F59" s="102">
        <v>3.6999999999999998E-2</v>
      </c>
      <c r="G59" s="103">
        <v>24</v>
      </c>
      <c r="H59" s="102">
        <v>6.8999999999999999E-3</v>
      </c>
      <c r="I59" s="103">
        <v>176528</v>
      </c>
      <c r="J59" s="102">
        <v>50.678400000000003</v>
      </c>
      <c r="K59" s="103">
        <v>36</v>
      </c>
      <c r="L59" s="102">
        <v>1.03E-2</v>
      </c>
      <c r="M59" s="103">
        <v>236</v>
      </c>
      <c r="N59" s="102">
        <v>6.7799999999999999E-2</v>
      </c>
      <c r="O59" s="103">
        <v>10</v>
      </c>
      <c r="P59" s="102">
        <v>2.8999999999999998E-3</v>
      </c>
      <c r="Q59" s="104">
        <v>0</v>
      </c>
      <c r="R59" s="105">
        <v>0</v>
      </c>
      <c r="S59" s="99">
        <v>64394</v>
      </c>
      <c r="T59" s="100">
        <v>18.486499999999999</v>
      </c>
      <c r="U59" s="99">
        <v>35</v>
      </c>
      <c r="V59" s="100">
        <v>1.005E-2</v>
      </c>
      <c r="W59" s="106">
        <v>553</v>
      </c>
      <c r="X59" s="107">
        <v>0.1588</v>
      </c>
      <c r="Y59" s="108">
        <v>1099</v>
      </c>
      <c r="Z59" s="109">
        <v>100</v>
      </c>
    </row>
    <row r="60" spans="1:26" s="71" customFormat="1" ht="12.5" x14ac:dyDescent="0.25">
      <c r="A60" s="58"/>
      <c r="B60" s="81" t="str">
        <f>CONCATENATE("NOTE: Table reads (for 50 states, District of Columbia, and Puerto Rico totals): Of all ",TEXT(C7,"#,##0")," public school male students, ",TEXT(E7,"#,##0")," (",TEXT(F7,"0.0"),"% of all public school students) are American Indian or Alaska Native.")</f>
        <v>NOTE: Table reads (for 50 states, District of Columbia, and Puerto Rico totals): Of all 26,171,327 public school male students, 257,341 (0.5% of all public school students) are American Indian or Alaska Native.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3"/>
      <c r="V60" s="84"/>
      <c r="W60" s="82"/>
      <c r="X60" s="82"/>
      <c r="Y60" s="82"/>
      <c r="Z60" s="82"/>
    </row>
    <row r="61" spans="1:26" s="71" customFormat="1" ht="14.15" customHeight="1" x14ac:dyDescent="0.25">
      <c r="B61" s="112" t="s">
        <v>80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 x14ac:dyDescent="0.3">
      <c r="B62" s="112" t="s">
        <v>76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</row>
  </sheetData>
  <mergeCells count="19">
    <mergeCell ref="Y4:Y5"/>
    <mergeCell ref="B62:W62"/>
    <mergeCell ref="B61:Z61"/>
    <mergeCell ref="B2:Z2"/>
    <mergeCell ref="Z4:Z5"/>
    <mergeCell ref="U5:V5"/>
    <mergeCell ref="B4:B6"/>
    <mergeCell ref="E4:R4"/>
    <mergeCell ref="W4:X5"/>
    <mergeCell ref="E5:F5"/>
    <mergeCell ref="G5:H5"/>
    <mergeCell ref="I5:J5"/>
    <mergeCell ref="K5:L5"/>
    <mergeCell ref="M5:N5"/>
    <mergeCell ref="O5:P5"/>
    <mergeCell ref="Q5:R5"/>
    <mergeCell ref="C5:D5"/>
    <mergeCell ref="S4:V4"/>
    <mergeCell ref="S5:T5"/>
  </mergeCells>
  <phoneticPr fontId="16" type="noConversion"/>
  <printOptions horizontalCentered="1"/>
  <pageMargins left="0.25" right="0.25" top="1" bottom="1" header="0.5" footer="0.5"/>
  <pageSetup scale="43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Z62"/>
  <sheetViews>
    <sheetView showGridLines="0" tabSelected="1" topLeftCell="A34" zoomScale="85" zoomScaleNormal="85" workbookViewId="0">
      <selection activeCell="B61" sqref="B61:Z61"/>
    </sheetView>
  </sheetViews>
  <sheetFormatPr defaultColWidth="12.109375" defaultRowHeight="14" x14ac:dyDescent="0.3"/>
  <cols>
    <col min="1" max="1" width="13" style="13" customWidth="1"/>
    <col min="2" max="2" width="74.5546875" style="2" customWidth="1"/>
    <col min="3" max="3" width="15.109375" style="2" customWidth="1"/>
    <col min="4" max="8" width="13" style="2" customWidth="1"/>
    <col min="9" max="9" width="14.6640625" style="2" customWidth="1"/>
    <col min="10" max="12" width="13" style="2" customWidth="1"/>
    <col min="13" max="13" width="14.77734375" style="2" customWidth="1"/>
    <col min="14" max="14" width="13.6640625" style="2" customWidth="1"/>
    <col min="15" max="22" width="13" style="2" customWidth="1"/>
    <col min="23" max="23" width="13" style="5" customWidth="1"/>
    <col min="24" max="24" width="13" style="8" customWidth="1"/>
    <col min="25" max="26" width="13" style="2" customWidth="1"/>
    <col min="27" max="16384" width="12.109375" style="9"/>
  </cols>
  <sheetData>
    <row r="1" spans="1:26" s="2" customFormat="1" x14ac:dyDescent="0.3">
      <c r="A1" s="11"/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0"/>
      <c r="X1" s="5"/>
      <c r="Y1" s="1"/>
      <c r="Z1" s="1"/>
    </row>
    <row r="2" spans="1:26" s="32" customFormat="1" ht="18" x14ac:dyDescent="0.4">
      <c r="B2" s="113" t="s">
        <v>79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s="2" customFormat="1" ht="15" customHeight="1" thickBot="1" x14ac:dyDescent="0.35">
      <c r="A3" s="11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4"/>
      <c r="Z3" s="4"/>
    </row>
    <row r="4" spans="1:26" s="36" customFormat="1" ht="15" customHeight="1" x14ac:dyDescent="0.3">
      <c r="A4" s="33"/>
      <c r="B4" s="118" t="s">
        <v>7</v>
      </c>
      <c r="C4" s="34"/>
      <c r="D4" s="35"/>
      <c r="E4" s="122" t="s">
        <v>8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2" t="s">
        <v>9</v>
      </c>
      <c r="T4" s="123"/>
      <c r="U4" s="123"/>
      <c r="V4" s="124"/>
      <c r="W4" s="125" t="s">
        <v>10</v>
      </c>
      <c r="X4" s="126"/>
      <c r="Y4" s="110" t="s">
        <v>11</v>
      </c>
      <c r="Z4" s="114" t="s">
        <v>12</v>
      </c>
    </row>
    <row r="5" spans="1:26" s="36" customFormat="1" ht="30" customHeight="1" x14ac:dyDescent="0.3">
      <c r="A5" s="33"/>
      <c r="B5" s="118"/>
      <c r="C5" s="116" t="s">
        <v>13</v>
      </c>
      <c r="D5" s="117"/>
      <c r="E5" s="128" t="s">
        <v>14</v>
      </c>
      <c r="F5" s="121"/>
      <c r="G5" s="129" t="s">
        <v>15</v>
      </c>
      <c r="H5" s="121"/>
      <c r="I5" s="120" t="s">
        <v>16</v>
      </c>
      <c r="J5" s="121"/>
      <c r="K5" s="120" t="s">
        <v>17</v>
      </c>
      <c r="L5" s="121"/>
      <c r="M5" s="120" t="s">
        <v>18</v>
      </c>
      <c r="N5" s="121"/>
      <c r="O5" s="120" t="s">
        <v>19</v>
      </c>
      <c r="P5" s="121"/>
      <c r="Q5" s="120" t="s">
        <v>20</v>
      </c>
      <c r="R5" s="130"/>
      <c r="S5" s="127" t="s">
        <v>21</v>
      </c>
      <c r="T5" s="117"/>
      <c r="U5" s="116" t="s">
        <v>22</v>
      </c>
      <c r="V5" s="117"/>
      <c r="W5" s="116"/>
      <c r="X5" s="127"/>
      <c r="Y5" s="111"/>
      <c r="Z5" s="115"/>
    </row>
    <row r="6" spans="1:26" s="36" customFormat="1" ht="15" customHeight="1" thickBot="1" x14ac:dyDescent="0.35">
      <c r="A6" s="33"/>
      <c r="B6" s="119"/>
      <c r="C6" s="37" t="s">
        <v>23</v>
      </c>
      <c r="D6" s="38" t="s">
        <v>24</v>
      </c>
      <c r="E6" s="37" t="s">
        <v>23</v>
      </c>
      <c r="F6" s="39" t="s">
        <v>24</v>
      </c>
      <c r="G6" s="40" t="s">
        <v>23</v>
      </c>
      <c r="H6" s="41" t="s">
        <v>24</v>
      </c>
      <c r="I6" s="40" t="s">
        <v>23</v>
      </c>
      <c r="J6" s="41" t="s">
        <v>24</v>
      </c>
      <c r="K6" s="40" t="s">
        <v>23</v>
      </c>
      <c r="L6" s="41" t="s">
        <v>24</v>
      </c>
      <c r="M6" s="40" t="s">
        <v>23</v>
      </c>
      <c r="N6" s="41" t="s">
        <v>24</v>
      </c>
      <c r="O6" s="40" t="s">
        <v>23</v>
      </c>
      <c r="P6" s="41" t="s">
        <v>24</v>
      </c>
      <c r="Q6" s="42" t="s">
        <v>23</v>
      </c>
      <c r="R6" s="43" t="s">
        <v>24</v>
      </c>
      <c r="S6" s="37" t="s">
        <v>23</v>
      </c>
      <c r="T6" s="38" t="s">
        <v>24</v>
      </c>
      <c r="U6" s="37" t="s">
        <v>23</v>
      </c>
      <c r="V6" s="38" t="s">
        <v>24</v>
      </c>
      <c r="W6" s="40" t="s">
        <v>23</v>
      </c>
      <c r="X6" s="40" t="s">
        <v>24</v>
      </c>
      <c r="Y6" s="44"/>
      <c r="Z6" s="45"/>
    </row>
    <row r="7" spans="1:26" s="57" customFormat="1" ht="15" customHeight="1" x14ac:dyDescent="0.25">
      <c r="A7" s="46"/>
      <c r="B7" s="86" t="s">
        <v>81</v>
      </c>
      <c r="C7" s="47">
        <v>24750697</v>
      </c>
      <c r="D7" s="48">
        <v>48.6051</v>
      </c>
      <c r="E7" s="49">
        <v>245128</v>
      </c>
      <c r="F7" s="50">
        <v>0.48139999999999999</v>
      </c>
      <c r="G7" s="51">
        <v>1281701</v>
      </c>
      <c r="H7" s="50">
        <v>2.5169999999999999</v>
      </c>
      <c r="I7" s="51">
        <v>6763007</v>
      </c>
      <c r="J7" s="50">
        <v>13.2811</v>
      </c>
      <c r="K7" s="51">
        <v>3763344</v>
      </c>
      <c r="L7" s="50">
        <v>7.3903999999999996</v>
      </c>
      <c r="M7" s="51">
        <v>11646412</v>
      </c>
      <c r="N7" s="50">
        <v>22.871099999999998</v>
      </c>
      <c r="O7" s="51">
        <v>93838</v>
      </c>
      <c r="P7" s="50">
        <v>0.18429999999999999</v>
      </c>
      <c r="Q7" s="52">
        <v>957267</v>
      </c>
      <c r="R7" s="48">
        <v>1.8798699999999999</v>
      </c>
      <c r="S7" s="47">
        <v>2270060</v>
      </c>
      <c r="T7" s="48">
        <v>4.45791</v>
      </c>
      <c r="U7" s="47">
        <v>549926</v>
      </c>
      <c r="V7" s="48">
        <v>1.0799399999999999</v>
      </c>
      <c r="W7" s="53">
        <v>2435172</v>
      </c>
      <c r="X7" s="54">
        <v>4.7821600000000002</v>
      </c>
      <c r="Y7" s="55">
        <v>97632</v>
      </c>
      <c r="Z7" s="56">
        <v>99.988</v>
      </c>
    </row>
    <row r="8" spans="1:26" s="71" customFormat="1" ht="15" customHeight="1" x14ac:dyDescent="0.25">
      <c r="A8" s="58"/>
      <c r="B8" s="59" t="s">
        <v>25</v>
      </c>
      <c r="C8" s="60">
        <v>361220</v>
      </c>
      <c r="D8" s="61">
        <v>48.617699999999999</v>
      </c>
      <c r="E8" s="62">
        <v>4335</v>
      </c>
      <c r="F8" s="63">
        <v>0.58350000000000002</v>
      </c>
      <c r="G8" s="64">
        <v>5575</v>
      </c>
      <c r="H8" s="63">
        <v>0.75039999999999996</v>
      </c>
      <c r="I8" s="64">
        <v>28024</v>
      </c>
      <c r="J8" s="63">
        <v>3.7717999999999998</v>
      </c>
      <c r="K8" s="64">
        <v>119310</v>
      </c>
      <c r="L8" s="63">
        <v>16.058299999999999</v>
      </c>
      <c r="M8" s="64">
        <v>195792</v>
      </c>
      <c r="N8" s="63">
        <v>26.3522</v>
      </c>
      <c r="O8" s="64">
        <v>485</v>
      </c>
      <c r="P8" s="63">
        <v>6.5299999999999997E-2</v>
      </c>
      <c r="Q8" s="65">
        <v>7699</v>
      </c>
      <c r="R8" s="66">
        <v>1.03623</v>
      </c>
      <c r="S8" s="60">
        <v>36515</v>
      </c>
      <c r="T8" s="61">
        <v>4.9146599999999996</v>
      </c>
      <c r="U8" s="60">
        <v>4577</v>
      </c>
      <c r="V8" s="61">
        <v>0.61602999999999997</v>
      </c>
      <c r="W8" s="67">
        <v>18765</v>
      </c>
      <c r="X8" s="68">
        <v>2.5256400000000001</v>
      </c>
      <c r="Y8" s="69">
        <v>1390</v>
      </c>
      <c r="Z8" s="70">
        <v>100</v>
      </c>
    </row>
    <row r="9" spans="1:26" s="71" customFormat="1" ht="15" customHeight="1" x14ac:dyDescent="0.25">
      <c r="A9" s="58"/>
      <c r="B9" s="72" t="s">
        <v>26</v>
      </c>
      <c r="C9" s="73">
        <v>63519</v>
      </c>
      <c r="D9" s="74">
        <v>48.259</v>
      </c>
      <c r="E9" s="75">
        <v>14541</v>
      </c>
      <c r="F9" s="76">
        <v>11.047599999999999</v>
      </c>
      <c r="G9" s="77">
        <v>3731</v>
      </c>
      <c r="H9" s="76">
        <v>2.8347000000000002</v>
      </c>
      <c r="I9" s="77">
        <v>4313</v>
      </c>
      <c r="J9" s="76">
        <v>3.2768000000000002</v>
      </c>
      <c r="K9" s="77">
        <v>1915</v>
      </c>
      <c r="L9" s="76">
        <v>1.4549000000000001</v>
      </c>
      <c r="M9" s="77">
        <v>29961</v>
      </c>
      <c r="N9" s="76">
        <v>22.763100000000001</v>
      </c>
      <c r="O9" s="77">
        <v>1892</v>
      </c>
      <c r="P9" s="76">
        <v>1.4375</v>
      </c>
      <c r="Q9" s="78">
        <v>7166</v>
      </c>
      <c r="R9" s="48">
        <v>5.44442</v>
      </c>
      <c r="S9" s="73">
        <v>5880</v>
      </c>
      <c r="T9" s="74">
        <v>4.4673699999999998</v>
      </c>
      <c r="U9" s="73">
        <v>798</v>
      </c>
      <c r="V9" s="74">
        <v>0.60629</v>
      </c>
      <c r="W9" s="79">
        <v>7169</v>
      </c>
      <c r="X9" s="80">
        <v>5.4466999999999999</v>
      </c>
      <c r="Y9" s="55">
        <v>506</v>
      </c>
      <c r="Z9" s="56">
        <v>100</v>
      </c>
    </row>
    <row r="10" spans="1:26" s="71" customFormat="1" ht="15" customHeight="1" x14ac:dyDescent="0.25">
      <c r="A10" s="58"/>
      <c r="B10" s="59" t="s">
        <v>27</v>
      </c>
      <c r="C10" s="60">
        <v>560579</v>
      </c>
      <c r="D10" s="61">
        <v>48.887300000000003</v>
      </c>
      <c r="E10" s="62">
        <v>25873</v>
      </c>
      <c r="F10" s="63">
        <v>2.2563</v>
      </c>
      <c r="G10" s="64">
        <v>16708</v>
      </c>
      <c r="H10" s="63">
        <v>1.4571000000000001</v>
      </c>
      <c r="I10" s="64">
        <v>252974</v>
      </c>
      <c r="J10" s="63">
        <v>22.061499999999999</v>
      </c>
      <c r="K10" s="64">
        <v>29958</v>
      </c>
      <c r="L10" s="63">
        <v>2.6126</v>
      </c>
      <c r="M10" s="64">
        <v>214636</v>
      </c>
      <c r="N10" s="63">
        <v>18.7181</v>
      </c>
      <c r="O10" s="64">
        <v>1938</v>
      </c>
      <c r="P10" s="63">
        <v>0.16900000000000001</v>
      </c>
      <c r="Q10" s="65">
        <v>18492</v>
      </c>
      <c r="R10" s="66">
        <v>1.61266</v>
      </c>
      <c r="S10" s="60">
        <v>46764</v>
      </c>
      <c r="T10" s="61">
        <v>4.07822</v>
      </c>
      <c r="U10" s="60">
        <v>6840</v>
      </c>
      <c r="V10" s="61">
        <v>0.59650999999999998</v>
      </c>
      <c r="W10" s="67">
        <v>36365</v>
      </c>
      <c r="X10" s="68">
        <v>3.1713399999999998</v>
      </c>
      <c r="Y10" s="69">
        <v>2000</v>
      </c>
      <c r="Z10" s="70">
        <v>100</v>
      </c>
    </row>
    <row r="11" spans="1:26" s="71" customFormat="1" ht="15" customHeight="1" x14ac:dyDescent="0.25">
      <c r="A11" s="58"/>
      <c r="B11" s="72" t="s">
        <v>28</v>
      </c>
      <c r="C11" s="73">
        <v>241763</v>
      </c>
      <c r="D11" s="74">
        <v>48.686300000000003</v>
      </c>
      <c r="E11" s="75">
        <v>1578</v>
      </c>
      <c r="F11" s="76">
        <v>0.31780000000000003</v>
      </c>
      <c r="G11" s="77">
        <v>3985</v>
      </c>
      <c r="H11" s="76">
        <v>0.80249999999999999</v>
      </c>
      <c r="I11" s="77">
        <v>31509</v>
      </c>
      <c r="J11" s="76">
        <v>6.3452999999999999</v>
      </c>
      <c r="K11" s="77">
        <v>50000</v>
      </c>
      <c r="L11" s="76">
        <v>10.069000000000001</v>
      </c>
      <c r="M11" s="77">
        <v>146207</v>
      </c>
      <c r="N11" s="76">
        <v>29.443200000000001</v>
      </c>
      <c r="O11" s="77">
        <v>2026</v>
      </c>
      <c r="P11" s="76">
        <v>0.40799999999999997</v>
      </c>
      <c r="Q11" s="78">
        <v>6458</v>
      </c>
      <c r="R11" s="48">
        <v>1.3005100000000001</v>
      </c>
      <c r="S11" s="73">
        <v>20266</v>
      </c>
      <c r="T11" s="74">
        <v>4.0811700000000002</v>
      </c>
      <c r="U11" s="73">
        <v>7652</v>
      </c>
      <c r="V11" s="74">
        <v>1.5409600000000001</v>
      </c>
      <c r="W11" s="79">
        <v>19396</v>
      </c>
      <c r="X11" s="80">
        <v>3.9059699999999999</v>
      </c>
      <c r="Y11" s="55">
        <v>1088</v>
      </c>
      <c r="Z11" s="56">
        <v>100</v>
      </c>
    </row>
    <row r="12" spans="1:26" s="71" customFormat="1" ht="15" customHeight="1" x14ac:dyDescent="0.25">
      <c r="A12" s="58"/>
      <c r="B12" s="59" t="s">
        <v>29</v>
      </c>
      <c r="C12" s="60">
        <v>3027557</v>
      </c>
      <c r="D12" s="61">
        <v>48.596400000000003</v>
      </c>
      <c r="E12" s="62">
        <v>16252</v>
      </c>
      <c r="F12" s="63">
        <v>0.26090000000000002</v>
      </c>
      <c r="G12" s="64">
        <v>345543</v>
      </c>
      <c r="H12" s="63">
        <v>5.5464000000000002</v>
      </c>
      <c r="I12" s="64">
        <v>1655406</v>
      </c>
      <c r="J12" s="63">
        <v>26.5715</v>
      </c>
      <c r="K12" s="64">
        <v>167065</v>
      </c>
      <c r="L12" s="63">
        <v>2.6816</v>
      </c>
      <c r="M12" s="64">
        <v>701523</v>
      </c>
      <c r="N12" s="63">
        <v>11.260400000000001</v>
      </c>
      <c r="O12" s="64">
        <v>18002</v>
      </c>
      <c r="P12" s="63">
        <v>0.28899999999999998</v>
      </c>
      <c r="Q12" s="65">
        <v>123766</v>
      </c>
      <c r="R12" s="66">
        <v>1.98661</v>
      </c>
      <c r="S12" s="60">
        <v>233234</v>
      </c>
      <c r="T12" s="61">
        <v>3.7437200000000002</v>
      </c>
      <c r="U12" s="60">
        <v>33334</v>
      </c>
      <c r="V12" s="61">
        <v>0.53505999999999998</v>
      </c>
      <c r="W12" s="67">
        <v>566428</v>
      </c>
      <c r="X12" s="68">
        <v>9.0919399999999992</v>
      </c>
      <c r="Y12" s="69">
        <v>10121</v>
      </c>
      <c r="Z12" s="70">
        <v>100</v>
      </c>
    </row>
    <row r="13" spans="1:26" s="71" customFormat="1" ht="15" customHeight="1" x14ac:dyDescent="0.25">
      <c r="A13" s="58"/>
      <c r="B13" s="72" t="s">
        <v>30</v>
      </c>
      <c r="C13" s="73">
        <v>442583</v>
      </c>
      <c r="D13" s="74">
        <v>48.586399999999998</v>
      </c>
      <c r="E13" s="75">
        <v>3168</v>
      </c>
      <c r="F13" s="76">
        <v>0.3478</v>
      </c>
      <c r="G13" s="77">
        <v>14763</v>
      </c>
      <c r="H13" s="76">
        <v>1.6207</v>
      </c>
      <c r="I13" s="77">
        <v>149753</v>
      </c>
      <c r="J13" s="76">
        <v>16.439800000000002</v>
      </c>
      <c r="K13" s="77">
        <v>20176</v>
      </c>
      <c r="L13" s="76">
        <v>2.2149000000000001</v>
      </c>
      <c r="M13" s="77">
        <v>234815</v>
      </c>
      <c r="N13" s="76">
        <v>25.777799999999999</v>
      </c>
      <c r="O13" s="77">
        <v>1100</v>
      </c>
      <c r="P13" s="76">
        <v>0.1208</v>
      </c>
      <c r="Q13" s="78">
        <v>18808</v>
      </c>
      <c r="R13" s="48">
        <v>2.06473</v>
      </c>
      <c r="S13" s="73">
        <v>34199</v>
      </c>
      <c r="T13" s="74">
        <v>3.75434</v>
      </c>
      <c r="U13" s="73">
        <v>8498</v>
      </c>
      <c r="V13" s="74">
        <v>0.93289999999999995</v>
      </c>
      <c r="W13" s="79">
        <v>58731</v>
      </c>
      <c r="X13" s="80">
        <v>6.4474400000000003</v>
      </c>
      <c r="Y13" s="55">
        <v>1908</v>
      </c>
      <c r="Z13" s="56">
        <v>100</v>
      </c>
    </row>
    <row r="14" spans="1:26" s="71" customFormat="1" ht="15" customHeight="1" x14ac:dyDescent="0.25">
      <c r="A14" s="58"/>
      <c r="B14" s="59" t="s">
        <v>31</v>
      </c>
      <c r="C14" s="60">
        <v>257018</v>
      </c>
      <c r="D14" s="61">
        <v>48.551900000000003</v>
      </c>
      <c r="E14" s="62">
        <v>713</v>
      </c>
      <c r="F14" s="63">
        <v>0.13469999999999999</v>
      </c>
      <c r="G14" s="64">
        <v>13590</v>
      </c>
      <c r="H14" s="63">
        <v>2.5672000000000001</v>
      </c>
      <c r="I14" s="64">
        <v>63886</v>
      </c>
      <c r="J14" s="63">
        <v>12.0684</v>
      </c>
      <c r="K14" s="64">
        <v>32905</v>
      </c>
      <c r="L14" s="63">
        <v>6.2159000000000004</v>
      </c>
      <c r="M14" s="64">
        <v>136857</v>
      </c>
      <c r="N14" s="63">
        <v>25.853000000000002</v>
      </c>
      <c r="O14" s="64">
        <v>282</v>
      </c>
      <c r="P14" s="63">
        <v>5.33E-2</v>
      </c>
      <c r="Q14" s="65">
        <v>8785</v>
      </c>
      <c r="R14" s="66">
        <v>1.6595299999999999</v>
      </c>
      <c r="S14" s="60">
        <v>25735</v>
      </c>
      <c r="T14" s="61">
        <v>4.8614699999999997</v>
      </c>
      <c r="U14" s="60">
        <v>11280</v>
      </c>
      <c r="V14" s="61">
        <v>2.1308500000000001</v>
      </c>
      <c r="W14" s="67">
        <v>16945</v>
      </c>
      <c r="X14" s="68">
        <v>3.20099</v>
      </c>
      <c r="Y14" s="69">
        <v>1214</v>
      </c>
      <c r="Z14" s="70">
        <v>100</v>
      </c>
    </row>
    <row r="15" spans="1:26" s="71" customFormat="1" ht="15" customHeight="1" x14ac:dyDescent="0.25">
      <c r="A15" s="58"/>
      <c r="B15" s="72" t="s">
        <v>32</v>
      </c>
      <c r="C15" s="73">
        <v>67122</v>
      </c>
      <c r="D15" s="74">
        <v>48.454799999999999</v>
      </c>
      <c r="E15" s="75">
        <v>272</v>
      </c>
      <c r="F15" s="76">
        <v>0.19639999999999999</v>
      </c>
      <c r="G15" s="77">
        <v>2612</v>
      </c>
      <c r="H15" s="76">
        <v>1.8855999999999999</v>
      </c>
      <c r="I15" s="77">
        <v>11700</v>
      </c>
      <c r="J15" s="76">
        <v>8.4460999999999995</v>
      </c>
      <c r="K15" s="77">
        <v>20520</v>
      </c>
      <c r="L15" s="76">
        <v>14.8132</v>
      </c>
      <c r="M15" s="77">
        <v>29374</v>
      </c>
      <c r="N15" s="76">
        <v>21.204799999999999</v>
      </c>
      <c r="O15" s="77">
        <v>111</v>
      </c>
      <c r="P15" s="76">
        <v>8.0100000000000005E-2</v>
      </c>
      <c r="Q15" s="78">
        <v>2533</v>
      </c>
      <c r="R15" s="48">
        <v>1.8285499999999999</v>
      </c>
      <c r="S15" s="73">
        <v>7611</v>
      </c>
      <c r="T15" s="74">
        <v>5.4943200000000001</v>
      </c>
      <c r="U15" s="73">
        <v>1540</v>
      </c>
      <c r="V15" s="74">
        <v>1.11171</v>
      </c>
      <c r="W15" s="79">
        <v>5889</v>
      </c>
      <c r="X15" s="80">
        <v>4.25122</v>
      </c>
      <c r="Y15" s="55">
        <v>231</v>
      </c>
      <c r="Z15" s="56">
        <v>100</v>
      </c>
    </row>
    <row r="16" spans="1:26" s="71" customFormat="1" ht="15" customHeight="1" x14ac:dyDescent="0.25">
      <c r="A16" s="58"/>
      <c r="B16" s="59" t="s">
        <v>33</v>
      </c>
      <c r="C16" s="60">
        <v>41664</v>
      </c>
      <c r="D16" s="61">
        <v>48.788600000000002</v>
      </c>
      <c r="E16" s="62">
        <v>101</v>
      </c>
      <c r="F16" s="63">
        <v>0.1183</v>
      </c>
      <c r="G16" s="64">
        <v>677</v>
      </c>
      <c r="H16" s="63">
        <v>0.79279999999999995</v>
      </c>
      <c r="I16" s="64">
        <v>6864</v>
      </c>
      <c r="J16" s="63">
        <v>8.0378000000000007</v>
      </c>
      <c r="K16" s="64">
        <v>28260</v>
      </c>
      <c r="L16" s="63">
        <v>33.092500000000001</v>
      </c>
      <c r="M16" s="64">
        <v>4744</v>
      </c>
      <c r="N16" s="63">
        <v>5.5552000000000001</v>
      </c>
      <c r="O16" s="64">
        <v>48</v>
      </c>
      <c r="P16" s="63">
        <v>5.62E-2</v>
      </c>
      <c r="Q16" s="65">
        <v>970</v>
      </c>
      <c r="R16" s="66">
        <v>1.1358699999999999</v>
      </c>
      <c r="S16" s="60">
        <v>4044</v>
      </c>
      <c r="T16" s="61">
        <v>4.7355299999999998</v>
      </c>
      <c r="U16" s="60">
        <v>656</v>
      </c>
      <c r="V16" s="61">
        <v>0.76817999999999997</v>
      </c>
      <c r="W16" s="67">
        <v>4390</v>
      </c>
      <c r="X16" s="68">
        <v>5.1406999999999998</v>
      </c>
      <c r="Y16" s="69">
        <v>228</v>
      </c>
      <c r="Z16" s="70">
        <v>100</v>
      </c>
    </row>
    <row r="17" spans="1:26" s="71" customFormat="1" ht="15" customHeight="1" x14ac:dyDescent="0.25">
      <c r="A17" s="58"/>
      <c r="B17" s="72" t="s">
        <v>34</v>
      </c>
      <c r="C17" s="73">
        <v>1378341</v>
      </c>
      <c r="D17" s="74">
        <v>48.6755</v>
      </c>
      <c r="E17" s="75">
        <v>4109</v>
      </c>
      <c r="F17" s="76">
        <v>0.14510000000000001</v>
      </c>
      <c r="G17" s="77">
        <v>38323</v>
      </c>
      <c r="H17" s="76">
        <v>1.3533999999999999</v>
      </c>
      <c r="I17" s="77">
        <v>456431</v>
      </c>
      <c r="J17" s="76">
        <v>16.118600000000001</v>
      </c>
      <c r="K17" s="77">
        <v>305778</v>
      </c>
      <c r="L17" s="76">
        <v>10.798400000000001</v>
      </c>
      <c r="M17" s="77">
        <v>522560</v>
      </c>
      <c r="N17" s="76">
        <v>18.454000000000001</v>
      </c>
      <c r="O17" s="77">
        <v>2343</v>
      </c>
      <c r="P17" s="76">
        <v>8.2699999999999996E-2</v>
      </c>
      <c r="Q17" s="78">
        <v>48797</v>
      </c>
      <c r="R17" s="48">
        <v>1.7232400000000001</v>
      </c>
      <c r="S17" s="73">
        <v>127530</v>
      </c>
      <c r="T17" s="74">
        <v>4.50366</v>
      </c>
      <c r="U17" s="73">
        <v>37318</v>
      </c>
      <c r="V17" s="74">
        <v>1.3178700000000001</v>
      </c>
      <c r="W17" s="79">
        <v>134120</v>
      </c>
      <c r="X17" s="80">
        <v>4.7363799999999996</v>
      </c>
      <c r="Y17" s="55">
        <v>3976</v>
      </c>
      <c r="Z17" s="56">
        <v>100</v>
      </c>
    </row>
    <row r="18" spans="1:26" s="71" customFormat="1" ht="15" customHeight="1" x14ac:dyDescent="0.25">
      <c r="A18" s="58"/>
      <c r="B18" s="59" t="s">
        <v>35</v>
      </c>
      <c r="C18" s="60">
        <v>865304</v>
      </c>
      <c r="D18" s="61">
        <v>48.822099999999999</v>
      </c>
      <c r="E18" s="62">
        <v>1643</v>
      </c>
      <c r="F18" s="63">
        <v>9.2700000000000005E-2</v>
      </c>
      <c r="G18" s="64">
        <v>35401</v>
      </c>
      <c r="H18" s="63">
        <v>1.9974000000000001</v>
      </c>
      <c r="I18" s="64">
        <v>134917</v>
      </c>
      <c r="J18" s="63">
        <v>7.6123000000000003</v>
      </c>
      <c r="K18" s="64">
        <v>320261</v>
      </c>
      <c r="L18" s="63">
        <v>18.069700000000001</v>
      </c>
      <c r="M18" s="64">
        <v>339819</v>
      </c>
      <c r="N18" s="63">
        <v>19.173200000000001</v>
      </c>
      <c r="O18" s="64">
        <v>914</v>
      </c>
      <c r="P18" s="63">
        <v>5.16E-2</v>
      </c>
      <c r="Q18" s="65">
        <v>32349</v>
      </c>
      <c r="R18" s="66">
        <v>1.8251900000000001</v>
      </c>
      <c r="S18" s="60">
        <v>71003</v>
      </c>
      <c r="T18" s="61">
        <v>4.0061200000000001</v>
      </c>
      <c r="U18" s="60">
        <v>17835</v>
      </c>
      <c r="V18" s="61">
        <v>1.0062800000000001</v>
      </c>
      <c r="W18" s="67">
        <v>61494</v>
      </c>
      <c r="X18" s="68">
        <v>3.4696099999999999</v>
      </c>
      <c r="Y18" s="69">
        <v>2416</v>
      </c>
      <c r="Z18" s="70">
        <v>100</v>
      </c>
    </row>
    <row r="19" spans="1:26" s="71" customFormat="1" ht="15" customHeight="1" x14ac:dyDescent="0.25">
      <c r="A19" s="58"/>
      <c r="B19" s="72" t="s">
        <v>36</v>
      </c>
      <c r="C19" s="73">
        <v>86716</v>
      </c>
      <c r="D19" s="74">
        <v>47.9587</v>
      </c>
      <c r="E19" s="75">
        <v>208</v>
      </c>
      <c r="F19" s="76">
        <v>0.115</v>
      </c>
      <c r="G19" s="77">
        <v>24717</v>
      </c>
      <c r="H19" s="76">
        <v>13.6698</v>
      </c>
      <c r="I19" s="77">
        <v>12480</v>
      </c>
      <c r="J19" s="76">
        <v>6.9020999999999999</v>
      </c>
      <c r="K19" s="77">
        <v>1524</v>
      </c>
      <c r="L19" s="76">
        <v>0.84289999999999998</v>
      </c>
      <c r="M19" s="77">
        <v>10539</v>
      </c>
      <c r="N19" s="76">
        <v>5.8285999999999998</v>
      </c>
      <c r="O19" s="77">
        <v>24912</v>
      </c>
      <c r="P19" s="76">
        <v>13.777699999999999</v>
      </c>
      <c r="Q19" s="78">
        <v>12336</v>
      </c>
      <c r="R19" s="48">
        <v>6.8224799999999997</v>
      </c>
      <c r="S19" s="73">
        <v>5694</v>
      </c>
      <c r="T19" s="74">
        <v>3.1490900000000002</v>
      </c>
      <c r="U19" s="73">
        <v>1440</v>
      </c>
      <c r="V19" s="74">
        <v>0.7964</v>
      </c>
      <c r="W19" s="79">
        <v>17686</v>
      </c>
      <c r="X19" s="80">
        <v>9.7813199999999991</v>
      </c>
      <c r="Y19" s="55">
        <v>292</v>
      </c>
      <c r="Z19" s="56">
        <v>100</v>
      </c>
    </row>
    <row r="20" spans="1:26" s="71" customFormat="1" ht="15" customHeight="1" x14ac:dyDescent="0.25">
      <c r="A20" s="58"/>
      <c r="B20" s="59" t="s">
        <v>37</v>
      </c>
      <c r="C20" s="60">
        <v>148109</v>
      </c>
      <c r="D20" s="61">
        <v>48.505499999999998</v>
      </c>
      <c r="E20" s="62">
        <v>1764</v>
      </c>
      <c r="F20" s="63">
        <v>0.57769999999999999</v>
      </c>
      <c r="G20" s="64">
        <v>2050</v>
      </c>
      <c r="H20" s="63">
        <v>0.6714</v>
      </c>
      <c r="I20" s="64">
        <v>26503</v>
      </c>
      <c r="J20" s="63">
        <v>8.6797000000000004</v>
      </c>
      <c r="K20" s="64">
        <v>1580</v>
      </c>
      <c r="L20" s="63">
        <v>0.51739999999999997</v>
      </c>
      <c r="M20" s="64">
        <v>111297</v>
      </c>
      <c r="N20" s="63">
        <v>36.449599999999997</v>
      </c>
      <c r="O20" s="64">
        <v>549</v>
      </c>
      <c r="P20" s="63">
        <v>0.17979999999999999</v>
      </c>
      <c r="Q20" s="65">
        <v>4366</v>
      </c>
      <c r="R20" s="66">
        <v>1.4298599999999999</v>
      </c>
      <c r="S20" s="60">
        <v>10724</v>
      </c>
      <c r="T20" s="61">
        <v>3.5120900000000002</v>
      </c>
      <c r="U20" s="60">
        <v>3740</v>
      </c>
      <c r="V20" s="61">
        <v>1.2248399999999999</v>
      </c>
      <c r="W20" s="67">
        <v>9527</v>
      </c>
      <c r="X20" s="68">
        <v>3.1200800000000002</v>
      </c>
      <c r="Y20" s="69">
        <v>725</v>
      </c>
      <c r="Z20" s="70">
        <v>100</v>
      </c>
    </row>
    <row r="21" spans="1:26" s="71" customFormat="1" ht="15" customHeight="1" x14ac:dyDescent="0.25">
      <c r="A21" s="58"/>
      <c r="B21" s="72" t="s">
        <v>38</v>
      </c>
      <c r="C21" s="73">
        <v>970554</v>
      </c>
      <c r="D21" s="74">
        <v>48.676400000000001</v>
      </c>
      <c r="E21" s="75">
        <v>2701</v>
      </c>
      <c r="F21" s="76">
        <v>0.13550000000000001</v>
      </c>
      <c r="G21" s="77">
        <v>49675</v>
      </c>
      <c r="H21" s="76">
        <v>2.4914000000000001</v>
      </c>
      <c r="I21" s="77">
        <v>256133</v>
      </c>
      <c r="J21" s="76">
        <v>12.8459</v>
      </c>
      <c r="K21" s="77">
        <v>165773</v>
      </c>
      <c r="L21" s="76">
        <v>8.3140000000000001</v>
      </c>
      <c r="M21" s="77">
        <v>461667</v>
      </c>
      <c r="N21" s="76">
        <v>23.1541</v>
      </c>
      <c r="O21" s="77">
        <v>1008</v>
      </c>
      <c r="P21" s="76">
        <v>5.0599999999999999E-2</v>
      </c>
      <c r="Q21" s="78">
        <v>33597</v>
      </c>
      <c r="R21" s="48">
        <v>1.6850000000000001</v>
      </c>
      <c r="S21" s="73">
        <v>93517</v>
      </c>
      <c r="T21" s="74">
        <v>4.6901799999999998</v>
      </c>
      <c r="U21" s="73">
        <v>25564</v>
      </c>
      <c r="V21" s="74">
        <v>1.2821199999999999</v>
      </c>
      <c r="W21" s="79">
        <v>104411</v>
      </c>
      <c r="X21" s="80">
        <v>5.2365500000000003</v>
      </c>
      <c r="Y21" s="55">
        <v>4145</v>
      </c>
      <c r="Z21" s="56">
        <v>100</v>
      </c>
    </row>
    <row r="22" spans="1:26" s="71" customFormat="1" ht="15" customHeight="1" x14ac:dyDescent="0.25">
      <c r="A22" s="58"/>
      <c r="B22" s="59" t="s">
        <v>39</v>
      </c>
      <c r="C22" s="60">
        <v>510186</v>
      </c>
      <c r="D22" s="61">
        <v>48.631999999999998</v>
      </c>
      <c r="E22" s="62">
        <v>1112</v>
      </c>
      <c r="F22" s="63">
        <v>0.106</v>
      </c>
      <c r="G22" s="64">
        <v>12702</v>
      </c>
      <c r="H22" s="63">
        <v>1.2108000000000001</v>
      </c>
      <c r="I22" s="64">
        <v>61064</v>
      </c>
      <c r="J22" s="63">
        <v>5.8207000000000004</v>
      </c>
      <c r="K22" s="64">
        <v>64168</v>
      </c>
      <c r="L22" s="63">
        <v>6.1166</v>
      </c>
      <c r="M22" s="64">
        <v>345209</v>
      </c>
      <c r="N22" s="63">
        <v>32.905999999999999</v>
      </c>
      <c r="O22" s="64">
        <v>435</v>
      </c>
      <c r="P22" s="63">
        <v>4.1500000000000002E-2</v>
      </c>
      <c r="Q22" s="65">
        <v>25496</v>
      </c>
      <c r="R22" s="66">
        <v>2.4303300000000001</v>
      </c>
      <c r="S22" s="60">
        <v>53621</v>
      </c>
      <c r="T22" s="61">
        <v>5.1112599999999997</v>
      </c>
      <c r="U22" s="60">
        <v>9645</v>
      </c>
      <c r="V22" s="61">
        <v>0.91937999999999998</v>
      </c>
      <c r="W22" s="67">
        <v>36504</v>
      </c>
      <c r="X22" s="68">
        <v>3.4796399999999998</v>
      </c>
      <c r="Y22" s="69">
        <v>1886</v>
      </c>
      <c r="Z22" s="70">
        <v>100</v>
      </c>
    </row>
    <row r="23" spans="1:26" s="71" customFormat="1" ht="15" customHeight="1" x14ac:dyDescent="0.25">
      <c r="A23" s="58"/>
      <c r="B23" s="72" t="s">
        <v>40</v>
      </c>
      <c r="C23" s="73">
        <v>245280</v>
      </c>
      <c r="D23" s="74">
        <v>48.4499</v>
      </c>
      <c r="E23" s="75">
        <v>917</v>
      </c>
      <c r="F23" s="76">
        <v>0.18110000000000001</v>
      </c>
      <c r="G23" s="77">
        <v>6312</v>
      </c>
      <c r="H23" s="76">
        <v>1.2467999999999999</v>
      </c>
      <c r="I23" s="77">
        <v>26700</v>
      </c>
      <c r="J23" s="76">
        <v>5.274</v>
      </c>
      <c r="K23" s="77">
        <v>15045</v>
      </c>
      <c r="L23" s="76">
        <v>2.9718</v>
      </c>
      <c r="M23" s="77">
        <v>185740</v>
      </c>
      <c r="N23" s="76">
        <v>36.689</v>
      </c>
      <c r="O23" s="77">
        <v>652</v>
      </c>
      <c r="P23" s="76">
        <v>0.1288</v>
      </c>
      <c r="Q23" s="78">
        <v>9914</v>
      </c>
      <c r="R23" s="48">
        <v>1.9582999999999999</v>
      </c>
      <c r="S23" s="73">
        <v>21608</v>
      </c>
      <c r="T23" s="74">
        <v>4.2682000000000002</v>
      </c>
      <c r="U23" s="73">
        <v>3713</v>
      </c>
      <c r="V23" s="74">
        <v>0.73341999999999996</v>
      </c>
      <c r="W23" s="79">
        <v>13708</v>
      </c>
      <c r="X23" s="80">
        <v>2.7077300000000002</v>
      </c>
      <c r="Y23" s="55">
        <v>1343</v>
      </c>
      <c r="Z23" s="56">
        <v>100</v>
      </c>
    </row>
    <row r="24" spans="1:26" s="71" customFormat="1" ht="15" customHeight="1" x14ac:dyDescent="0.25">
      <c r="A24" s="58"/>
      <c r="B24" s="59" t="s">
        <v>41</v>
      </c>
      <c r="C24" s="60">
        <v>235551</v>
      </c>
      <c r="D24" s="61">
        <v>48.563600000000001</v>
      </c>
      <c r="E24" s="62">
        <v>2063</v>
      </c>
      <c r="F24" s="63">
        <v>0.42530000000000001</v>
      </c>
      <c r="G24" s="64">
        <v>6783</v>
      </c>
      <c r="H24" s="63">
        <v>1.3985000000000001</v>
      </c>
      <c r="I24" s="64">
        <v>46197</v>
      </c>
      <c r="J24" s="63">
        <v>9.5244</v>
      </c>
      <c r="K24" s="64">
        <v>16519</v>
      </c>
      <c r="L24" s="63">
        <v>3.4056999999999999</v>
      </c>
      <c r="M24" s="64">
        <v>150867</v>
      </c>
      <c r="N24" s="63">
        <v>31.104299999999999</v>
      </c>
      <c r="O24" s="64">
        <v>453</v>
      </c>
      <c r="P24" s="63">
        <v>9.3399999999999997E-2</v>
      </c>
      <c r="Q24" s="65">
        <v>12669</v>
      </c>
      <c r="R24" s="66">
        <v>2.6119699999999999</v>
      </c>
      <c r="S24" s="60">
        <v>23970</v>
      </c>
      <c r="T24" s="61">
        <v>4.9419000000000004</v>
      </c>
      <c r="U24" s="60">
        <v>2860</v>
      </c>
      <c r="V24" s="61">
        <v>0.58965000000000001</v>
      </c>
      <c r="W24" s="67">
        <v>24203</v>
      </c>
      <c r="X24" s="68">
        <v>4.9899399999999998</v>
      </c>
      <c r="Y24" s="69">
        <v>1350</v>
      </c>
      <c r="Z24" s="70">
        <v>100</v>
      </c>
    </row>
    <row r="25" spans="1:26" s="71" customFormat="1" ht="15" customHeight="1" x14ac:dyDescent="0.25">
      <c r="A25" s="58"/>
      <c r="B25" s="72" t="s">
        <v>42</v>
      </c>
      <c r="C25" s="73">
        <v>328811</v>
      </c>
      <c r="D25" s="74">
        <v>48.389099999999999</v>
      </c>
      <c r="E25" s="75">
        <v>436</v>
      </c>
      <c r="F25" s="76">
        <v>6.4199999999999993E-2</v>
      </c>
      <c r="G25" s="77">
        <v>6113</v>
      </c>
      <c r="H25" s="76">
        <v>0.89959999999999996</v>
      </c>
      <c r="I25" s="77">
        <v>22053</v>
      </c>
      <c r="J25" s="76">
        <v>3.2454000000000001</v>
      </c>
      <c r="K25" s="77">
        <v>35189</v>
      </c>
      <c r="L25" s="76">
        <v>5.1784999999999997</v>
      </c>
      <c r="M25" s="77">
        <v>251293</v>
      </c>
      <c r="N25" s="76">
        <v>36.981200000000001</v>
      </c>
      <c r="O25" s="77">
        <v>422</v>
      </c>
      <c r="P25" s="76">
        <v>6.2100000000000002E-2</v>
      </c>
      <c r="Q25" s="78">
        <v>13305</v>
      </c>
      <c r="R25" s="48">
        <v>1.95801</v>
      </c>
      <c r="S25" s="73">
        <v>35116</v>
      </c>
      <c r="T25" s="74">
        <v>5.1677999999999997</v>
      </c>
      <c r="U25" s="73">
        <v>5644</v>
      </c>
      <c r="V25" s="74">
        <v>0.83059000000000005</v>
      </c>
      <c r="W25" s="79">
        <v>11755</v>
      </c>
      <c r="X25" s="80">
        <v>1.7299100000000001</v>
      </c>
      <c r="Y25" s="55">
        <v>1401</v>
      </c>
      <c r="Z25" s="56">
        <v>100</v>
      </c>
    </row>
    <row r="26" spans="1:26" s="71" customFormat="1" ht="15" customHeight="1" x14ac:dyDescent="0.25">
      <c r="A26" s="58"/>
      <c r="B26" s="59" t="s">
        <v>43</v>
      </c>
      <c r="C26" s="60">
        <v>349134</v>
      </c>
      <c r="D26" s="61">
        <v>48.767800000000001</v>
      </c>
      <c r="E26" s="62">
        <v>2261</v>
      </c>
      <c r="F26" s="63">
        <v>0.31580000000000003</v>
      </c>
      <c r="G26" s="64">
        <v>5561</v>
      </c>
      <c r="H26" s="63">
        <v>0.77680000000000005</v>
      </c>
      <c r="I26" s="64">
        <v>23867</v>
      </c>
      <c r="J26" s="63">
        <v>3.3338000000000001</v>
      </c>
      <c r="K26" s="64">
        <v>153048</v>
      </c>
      <c r="L26" s="63">
        <v>21.3781</v>
      </c>
      <c r="M26" s="64">
        <v>154902</v>
      </c>
      <c r="N26" s="63">
        <v>21.637</v>
      </c>
      <c r="O26" s="64">
        <v>251</v>
      </c>
      <c r="P26" s="63">
        <v>3.5099999999999999E-2</v>
      </c>
      <c r="Q26" s="65">
        <v>9244</v>
      </c>
      <c r="R26" s="66">
        <v>1.29122</v>
      </c>
      <c r="S26" s="60">
        <v>27056</v>
      </c>
      <c r="T26" s="61">
        <v>3.7792400000000002</v>
      </c>
      <c r="U26" s="60">
        <v>15707</v>
      </c>
      <c r="V26" s="61">
        <v>2.1939899999999999</v>
      </c>
      <c r="W26" s="67">
        <v>11408</v>
      </c>
      <c r="X26" s="68">
        <v>1.5934900000000001</v>
      </c>
      <c r="Y26" s="69">
        <v>1365</v>
      </c>
      <c r="Z26" s="70">
        <v>100</v>
      </c>
    </row>
    <row r="27" spans="1:26" s="71" customFormat="1" ht="15" customHeight="1" x14ac:dyDescent="0.25">
      <c r="A27" s="58"/>
      <c r="B27" s="72" t="s">
        <v>44</v>
      </c>
      <c r="C27" s="73">
        <v>85285</v>
      </c>
      <c r="D27" s="74">
        <v>48.352699999999999</v>
      </c>
      <c r="E27" s="75">
        <v>561</v>
      </c>
      <c r="F27" s="76">
        <v>0.31809999999999999</v>
      </c>
      <c r="G27" s="77">
        <v>1382</v>
      </c>
      <c r="H27" s="76">
        <v>0.78349999999999997</v>
      </c>
      <c r="I27" s="77">
        <v>1894</v>
      </c>
      <c r="J27" s="76">
        <v>1.0738000000000001</v>
      </c>
      <c r="K27" s="77">
        <v>3235</v>
      </c>
      <c r="L27" s="76">
        <v>1.8341000000000001</v>
      </c>
      <c r="M27" s="77">
        <v>75987</v>
      </c>
      <c r="N27" s="76">
        <v>43.081200000000003</v>
      </c>
      <c r="O27" s="77">
        <v>113</v>
      </c>
      <c r="P27" s="76">
        <v>6.4100000000000004E-2</v>
      </c>
      <c r="Q27" s="78">
        <v>2113</v>
      </c>
      <c r="R27" s="48">
        <v>1.19797</v>
      </c>
      <c r="S27" s="73">
        <v>10915</v>
      </c>
      <c r="T27" s="74">
        <v>6.1883100000000004</v>
      </c>
      <c r="U27" s="73">
        <v>3520</v>
      </c>
      <c r="V27" s="74">
        <v>1.9956799999999999</v>
      </c>
      <c r="W27" s="79">
        <v>2762</v>
      </c>
      <c r="X27" s="80">
        <v>1.56593</v>
      </c>
      <c r="Y27" s="55">
        <v>579</v>
      </c>
      <c r="Z27" s="56">
        <v>100</v>
      </c>
    </row>
    <row r="28" spans="1:26" s="71" customFormat="1" ht="15" customHeight="1" x14ac:dyDescent="0.25">
      <c r="A28" s="58"/>
      <c r="B28" s="59" t="s">
        <v>45</v>
      </c>
      <c r="C28" s="60">
        <v>439185</v>
      </c>
      <c r="D28" s="61">
        <v>48.636800000000001</v>
      </c>
      <c r="E28" s="62">
        <v>1225</v>
      </c>
      <c r="F28" s="63">
        <v>0.13569999999999999</v>
      </c>
      <c r="G28" s="64">
        <v>28674</v>
      </c>
      <c r="H28" s="63">
        <v>3.1755</v>
      </c>
      <c r="I28" s="64">
        <v>77123</v>
      </c>
      <c r="J28" s="63">
        <v>8.5409000000000006</v>
      </c>
      <c r="K28" s="64">
        <v>150622</v>
      </c>
      <c r="L28" s="63">
        <v>16.680399999999999</v>
      </c>
      <c r="M28" s="64">
        <v>160813</v>
      </c>
      <c r="N28" s="63">
        <v>17.809000000000001</v>
      </c>
      <c r="O28" s="64">
        <v>631</v>
      </c>
      <c r="P28" s="63">
        <v>6.9900000000000004E-2</v>
      </c>
      <c r="Q28" s="65">
        <v>20097</v>
      </c>
      <c r="R28" s="66">
        <v>2.2256100000000001</v>
      </c>
      <c r="S28" s="60">
        <v>33153</v>
      </c>
      <c r="T28" s="61">
        <v>3.6714699999999998</v>
      </c>
      <c r="U28" s="60">
        <v>10235</v>
      </c>
      <c r="V28" s="61">
        <v>1.1334599999999999</v>
      </c>
      <c r="W28" s="67">
        <v>37637</v>
      </c>
      <c r="X28" s="68">
        <v>4.16805</v>
      </c>
      <c r="Y28" s="69">
        <v>1414</v>
      </c>
      <c r="Z28" s="70">
        <v>100</v>
      </c>
    </row>
    <row r="29" spans="1:26" s="71" customFormat="1" ht="15" customHeight="1" x14ac:dyDescent="0.25">
      <c r="A29" s="58"/>
      <c r="B29" s="72" t="s">
        <v>46</v>
      </c>
      <c r="C29" s="73">
        <v>465342</v>
      </c>
      <c r="D29" s="74">
        <v>48.697899999999997</v>
      </c>
      <c r="E29" s="75">
        <v>1086</v>
      </c>
      <c r="F29" s="76">
        <v>0.11360000000000001</v>
      </c>
      <c r="G29" s="77">
        <v>32302</v>
      </c>
      <c r="H29" s="76">
        <v>3.3803999999999998</v>
      </c>
      <c r="I29" s="77">
        <v>91411</v>
      </c>
      <c r="J29" s="76">
        <v>9.5661000000000005</v>
      </c>
      <c r="K29" s="77">
        <v>42371</v>
      </c>
      <c r="L29" s="76">
        <v>4.4340999999999999</v>
      </c>
      <c r="M29" s="77">
        <v>278297</v>
      </c>
      <c r="N29" s="76">
        <v>29.123699999999999</v>
      </c>
      <c r="O29" s="77">
        <v>491</v>
      </c>
      <c r="P29" s="76">
        <v>5.1400000000000001E-2</v>
      </c>
      <c r="Q29" s="78">
        <v>19384</v>
      </c>
      <c r="R29" s="48">
        <v>2.0285299999999999</v>
      </c>
      <c r="S29" s="73">
        <v>57866</v>
      </c>
      <c r="T29" s="74">
        <v>6.0556700000000001</v>
      </c>
      <c r="U29" s="73">
        <v>16843</v>
      </c>
      <c r="V29" s="74">
        <v>1.7626200000000001</v>
      </c>
      <c r="W29" s="79">
        <v>44284</v>
      </c>
      <c r="X29" s="80">
        <v>4.6343100000000002</v>
      </c>
      <c r="Y29" s="55">
        <v>1870</v>
      </c>
      <c r="Z29" s="56">
        <v>99.465000000000003</v>
      </c>
    </row>
    <row r="30" spans="1:26" s="71" customFormat="1" ht="15" customHeight="1" x14ac:dyDescent="0.25">
      <c r="A30" s="58"/>
      <c r="B30" s="59" t="s">
        <v>47</v>
      </c>
      <c r="C30" s="60">
        <v>734496</v>
      </c>
      <c r="D30" s="61">
        <v>48.523600000000002</v>
      </c>
      <c r="E30" s="62">
        <v>4887</v>
      </c>
      <c r="F30" s="63">
        <v>0.32290000000000002</v>
      </c>
      <c r="G30" s="64">
        <v>25246</v>
      </c>
      <c r="H30" s="63">
        <v>1.6677999999999999</v>
      </c>
      <c r="I30" s="64">
        <v>56281</v>
      </c>
      <c r="J30" s="63">
        <v>3.7181000000000002</v>
      </c>
      <c r="K30" s="64">
        <v>130873</v>
      </c>
      <c r="L30" s="63">
        <v>8.6460000000000008</v>
      </c>
      <c r="M30" s="64">
        <v>488295</v>
      </c>
      <c r="N30" s="63">
        <v>32.258600000000001</v>
      </c>
      <c r="O30" s="64">
        <v>721</v>
      </c>
      <c r="P30" s="63">
        <v>4.7600000000000003E-2</v>
      </c>
      <c r="Q30" s="65">
        <v>28193</v>
      </c>
      <c r="R30" s="66">
        <v>1.8625400000000001</v>
      </c>
      <c r="S30" s="60">
        <v>66674</v>
      </c>
      <c r="T30" s="61">
        <v>4.4047400000000003</v>
      </c>
      <c r="U30" s="60">
        <v>9816</v>
      </c>
      <c r="V30" s="61">
        <v>0.64847999999999995</v>
      </c>
      <c r="W30" s="67">
        <v>45329</v>
      </c>
      <c r="X30" s="68">
        <v>2.9946100000000002</v>
      </c>
      <c r="Y30" s="69">
        <v>3559</v>
      </c>
      <c r="Z30" s="70">
        <v>100</v>
      </c>
    </row>
    <row r="31" spans="1:26" s="71" customFormat="1" ht="15" customHeight="1" x14ac:dyDescent="0.25">
      <c r="A31" s="58"/>
      <c r="B31" s="72" t="s">
        <v>48</v>
      </c>
      <c r="C31" s="73">
        <v>434578</v>
      </c>
      <c r="D31" s="74">
        <v>48.525799999999997</v>
      </c>
      <c r="E31" s="75">
        <v>7685</v>
      </c>
      <c r="F31" s="76">
        <v>0.85809999999999997</v>
      </c>
      <c r="G31" s="77">
        <v>30063</v>
      </c>
      <c r="H31" s="76">
        <v>3.3569</v>
      </c>
      <c r="I31" s="77">
        <v>40038</v>
      </c>
      <c r="J31" s="76">
        <v>4.4706999999999999</v>
      </c>
      <c r="K31" s="77">
        <v>47558</v>
      </c>
      <c r="L31" s="76">
        <v>5.3103999999999996</v>
      </c>
      <c r="M31" s="77">
        <v>288371</v>
      </c>
      <c r="N31" s="76">
        <v>32.200099999999999</v>
      </c>
      <c r="O31" s="77">
        <v>367</v>
      </c>
      <c r="P31" s="76">
        <v>4.1000000000000002E-2</v>
      </c>
      <c r="Q31" s="78">
        <v>20496</v>
      </c>
      <c r="R31" s="48">
        <v>2.2886199999999999</v>
      </c>
      <c r="S31" s="73">
        <v>45364</v>
      </c>
      <c r="T31" s="74">
        <v>5.0654300000000001</v>
      </c>
      <c r="U31" s="73">
        <v>7424</v>
      </c>
      <c r="V31" s="74">
        <v>0.82898000000000005</v>
      </c>
      <c r="W31" s="79">
        <v>35497</v>
      </c>
      <c r="X31" s="80">
        <v>3.96367</v>
      </c>
      <c r="Y31" s="55">
        <v>2232</v>
      </c>
      <c r="Z31" s="56">
        <v>100</v>
      </c>
    </row>
    <row r="32" spans="1:26" s="71" customFormat="1" ht="15" customHeight="1" x14ac:dyDescent="0.25">
      <c r="A32" s="58"/>
      <c r="B32" s="59" t="s">
        <v>49</v>
      </c>
      <c r="C32" s="60">
        <v>235378</v>
      </c>
      <c r="D32" s="61">
        <v>48.897100000000002</v>
      </c>
      <c r="E32" s="62">
        <v>590</v>
      </c>
      <c r="F32" s="63">
        <v>0.1226</v>
      </c>
      <c r="G32" s="64">
        <v>2549</v>
      </c>
      <c r="H32" s="63">
        <v>0.52949999999999997</v>
      </c>
      <c r="I32" s="64">
        <v>9214</v>
      </c>
      <c r="J32" s="63">
        <v>1.9140999999999999</v>
      </c>
      <c r="K32" s="64">
        <v>116305</v>
      </c>
      <c r="L32" s="63">
        <v>24.161000000000001</v>
      </c>
      <c r="M32" s="64">
        <v>102699</v>
      </c>
      <c r="N32" s="63">
        <v>21.334599999999998</v>
      </c>
      <c r="O32" s="64">
        <v>181</v>
      </c>
      <c r="P32" s="63">
        <v>3.7600000000000001E-2</v>
      </c>
      <c r="Q32" s="65">
        <v>3840</v>
      </c>
      <c r="R32" s="66">
        <v>0.79771999999999998</v>
      </c>
      <c r="S32" s="60">
        <v>19694</v>
      </c>
      <c r="T32" s="61">
        <v>4.0912100000000002</v>
      </c>
      <c r="U32" s="60">
        <v>1343</v>
      </c>
      <c r="V32" s="61">
        <v>0.27899000000000002</v>
      </c>
      <c r="W32" s="67">
        <v>6461</v>
      </c>
      <c r="X32" s="68">
        <v>1.3422000000000001</v>
      </c>
      <c r="Y32" s="69">
        <v>960</v>
      </c>
      <c r="Z32" s="70">
        <v>100</v>
      </c>
    </row>
    <row r="33" spans="1:26" s="71" customFormat="1" ht="15" customHeight="1" x14ac:dyDescent="0.25">
      <c r="A33" s="58"/>
      <c r="B33" s="72" t="s">
        <v>50</v>
      </c>
      <c r="C33" s="73">
        <v>447846</v>
      </c>
      <c r="D33" s="74">
        <v>48.283299999999997</v>
      </c>
      <c r="E33" s="75">
        <v>1707</v>
      </c>
      <c r="F33" s="76">
        <v>0.184</v>
      </c>
      <c r="G33" s="77">
        <v>9276</v>
      </c>
      <c r="H33" s="76">
        <v>1.0001</v>
      </c>
      <c r="I33" s="77">
        <v>28757</v>
      </c>
      <c r="J33" s="76">
        <v>3.1004</v>
      </c>
      <c r="K33" s="77">
        <v>71041</v>
      </c>
      <c r="L33" s="76">
        <v>7.6590999999999996</v>
      </c>
      <c r="M33" s="77">
        <v>318007</v>
      </c>
      <c r="N33" s="76">
        <v>34.2851</v>
      </c>
      <c r="O33" s="77">
        <v>1184</v>
      </c>
      <c r="P33" s="76">
        <v>0.12759999999999999</v>
      </c>
      <c r="Q33" s="78">
        <v>17874</v>
      </c>
      <c r="R33" s="48">
        <v>1.9270400000000001</v>
      </c>
      <c r="S33" s="73">
        <v>41884</v>
      </c>
      <c r="T33" s="74">
        <v>4.5156099999999997</v>
      </c>
      <c r="U33" s="73">
        <v>7452</v>
      </c>
      <c r="V33" s="74">
        <v>0.80342000000000002</v>
      </c>
      <c r="W33" s="79">
        <v>18749</v>
      </c>
      <c r="X33" s="80">
        <v>2.0213700000000001</v>
      </c>
      <c r="Y33" s="55">
        <v>2381</v>
      </c>
      <c r="Z33" s="56">
        <v>100</v>
      </c>
    </row>
    <row r="34" spans="1:26" s="71" customFormat="1" ht="15" customHeight="1" x14ac:dyDescent="0.25">
      <c r="A34" s="58"/>
      <c r="B34" s="59" t="s">
        <v>51</v>
      </c>
      <c r="C34" s="60">
        <v>72119</v>
      </c>
      <c r="D34" s="61">
        <v>48.587200000000003</v>
      </c>
      <c r="E34" s="62">
        <v>8309</v>
      </c>
      <c r="F34" s="63">
        <v>5.5978000000000003</v>
      </c>
      <c r="G34" s="64">
        <v>633</v>
      </c>
      <c r="H34" s="63">
        <v>0.42649999999999999</v>
      </c>
      <c r="I34" s="64">
        <v>2989</v>
      </c>
      <c r="J34" s="63">
        <v>2.0137</v>
      </c>
      <c r="K34" s="64">
        <v>660</v>
      </c>
      <c r="L34" s="63">
        <v>0.4446</v>
      </c>
      <c r="M34" s="64">
        <v>56426</v>
      </c>
      <c r="N34" s="63">
        <v>38.014699999999998</v>
      </c>
      <c r="O34" s="64">
        <v>172</v>
      </c>
      <c r="P34" s="63">
        <v>0.1159</v>
      </c>
      <c r="Q34" s="65">
        <v>2930</v>
      </c>
      <c r="R34" s="66">
        <v>1.97397</v>
      </c>
      <c r="S34" s="60">
        <v>6300</v>
      </c>
      <c r="T34" s="61">
        <v>4.24437</v>
      </c>
      <c r="U34" s="60">
        <v>1527</v>
      </c>
      <c r="V34" s="61">
        <v>1.0287500000000001</v>
      </c>
      <c r="W34" s="67">
        <v>1950</v>
      </c>
      <c r="X34" s="68">
        <v>1.3137300000000001</v>
      </c>
      <c r="Y34" s="69">
        <v>823</v>
      </c>
      <c r="Z34" s="70">
        <v>100</v>
      </c>
    </row>
    <row r="35" spans="1:26" s="71" customFormat="1" ht="15" customHeight="1" x14ac:dyDescent="0.25">
      <c r="A35" s="58"/>
      <c r="B35" s="72" t="s">
        <v>52</v>
      </c>
      <c r="C35" s="73">
        <v>156904</v>
      </c>
      <c r="D35" s="74">
        <v>48.233199999999997</v>
      </c>
      <c r="E35" s="75">
        <v>2062</v>
      </c>
      <c r="F35" s="76">
        <v>0.63390000000000002</v>
      </c>
      <c r="G35" s="77">
        <v>4368</v>
      </c>
      <c r="H35" s="76">
        <v>1.3427</v>
      </c>
      <c r="I35" s="77">
        <v>29647</v>
      </c>
      <c r="J35" s="76">
        <v>9.1136999999999997</v>
      </c>
      <c r="K35" s="77">
        <v>10674</v>
      </c>
      <c r="L35" s="76">
        <v>3.2812000000000001</v>
      </c>
      <c r="M35" s="77">
        <v>103782</v>
      </c>
      <c r="N35" s="76">
        <v>31.903199999999998</v>
      </c>
      <c r="O35" s="77">
        <v>206</v>
      </c>
      <c r="P35" s="76">
        <v>6.3299999999999995E-2</v>
      </c>
      <c r="Q35" s="78">
        <v>6165</v>
      </c>
      <c r="R35" s="48">
        <v>1.89516</v>
      </c>
      <c r="S35" s="73">
        <v>16990</v>
      </c>
      <c r="T35" s="74">
        <v>5.2228199999999996</v>
      </c>
      <c r="U35" s="73">
        <v>1712</v>
      </c>
      <c r="V35" s="74">
        <v>0.52627999999999997</v>
      </c>
      <c r="W35" s="79">
        <v>10090</v>
      </c>
      <c r="X35" s="80">
        <v>3.1017199999999998</v>
      </c>
      <c r="Y35" s="55">
        <v>1055</v>
      </c>
      <c r="Z35" s="56">
        <v>100</v>
      </c>
    </row>
    <row r="36" spans="1:26" s="71" customFormat="1" ht="15" customHeight="1" x14ac:dyDescent="0.25">
      <c r="A36" s="58"/>
      <c r="B36" s="59" t="s">
        <v>53</v>
      </c>
      <c r="C36" s="60">
        <v>234948</v>
      </c>
      <c r="D36" s="61">
        <v>48.406100000000002</v>
      </c>
      <c r="E36" s="62">
        <v>2128</v>
      </c>
      <c r="F36" s="63">
        <v>0.43840000000000001</v>
      </c>
      <c r="G36" s="64">
        <v>12721</v>
      </c>
      <c r="H36" s="63">
        <v>2.6208999999999998</v>
      </c>
      <c r="I36" s="64">
        <v>100830</v>
      </c>
      <c r="J36" s="63">
        <v>20.773900000000001</v>
      </c>
      <c r="K36" s="64">
        <v>26095</v>
      </c>
      <c r="L36" s="63">
        <v>5.3762999999999996</v>
      </c>
      <c r="M36" s="64">
        <v>75137</v>
      </c>
      <c r="N36" s="63">
        <v>15.480399999999999</v>
      </c>
      <c r="O36" s="64">
        <v>3278</v>
      </c>
      <c r="P36" s="63">
        <v>0.6754</v>
      </c>
      <c r="Q36" s="65">
        <v>14759</v>
      </c>
      <c r="R36" s="66">
        <v>3.0407799999999998</v>
      </c>
      <c r="S36" s="60">
        <v>19665</v>
      </c>
      <c r="T36" s="61">
        <v>4.0515600000000003</v>
      </c>
      <c r="U36" s="60">
        <v>3004</v>
      </c>
      <c r="V36" s="61">
        <v>0.61890999999999996</v>
      </c>
      <c r="W36" s="67">
        <v>36906</v>
      </c>
      <c r="X36" s="68">
        <v>7.6036999999999999</v>
      </c>
      <c r="Y36" s="69">
        <v>704</v>
      </c>
      <c r="Z36" s="70">
        <v>100</v>
      </c>
    </row>
    <row r="37" spans="1:26" s="71" customFormat="1" ht="15" customHeight="1" x14ac:dyDescent="0.25">
      <c r="A37" s="58"/>
      <c r="B37" s="72" t="s">
        <v>54</v>
      </c>
      <c r="C37" s="73">
        <v>86766</v>
      </c>
      <c r="D37" s="74">
        <v>48.445799999999998</v>
      </c>
      <c r="E37" s="75">
        <v>218</v>
      </c>
      <c r="F37" s="76">
        <v>0.1217</v>
      </c>
      <c r="G37" s="77">
        <v>3013</v>
      </c>
      <c r="H37" s="76">
        <v>1.6822999999999999</v>
      </c>
      <c r="I37" s="77">
        <v>5251</v>
      </c>
      <c r="J37" s="76">
        <v>2.9319000000000002</v>
      </c>
      <c r="K37" s="77">
        <v>1843</v>
      </c>
      <c r="L37" s="76">
        <v>1.0289999999999999</v>
      </c>
      <c r="M37" s="77">
        <v>74100</v>
      </c>
      <c r="N37" s="76">
        <v>41.373800000000003</v>
      </c>
      <c r="O37" s="77">
        <v>99</v>
      </c>
      <c r="P37" s="76">
        <v>5.5300000000000002E-2</v>
      </c>
      <c r="Q37" s="78">
        <v>2242</v>
      </c>
      <c r="R37" s="48">
        <v>1.2518199999999999</v>
      </c>
      <c r="S37" s="73">
        <v>9701</v>
      </c>
      <c r="T37" s="74">
        <v>5.4165599999999996</v>
      </c>
      <c r="U37" s="73">
        <v>4444</v>
      </c>
      <c r="V37" s="74">
        <v>2.4813100000000001</v>
      </c>
      <c r="W37" s="79">
        <v>2329</v>
      </c>
      <c r="X37" s="80">
        <v>1.3004</v>
      </c>
      <c r="Y37" s="55">
        <v>491</v>
      </c>
      <c r="Z37" s="56">
        <v>100</v>
      </c>
    </row>
    <row r="38" spans="1:26" s="71" customFormat="1" ht="15" customHeight="1" x14ac:dyDescent="0.25">
      <c r="A38" s="58"/>
      <c r="B38" s="59" t="s">
        <v>55</v>
      </c>
      <c r="C38" s="60">
        <v>666782</v>
      </c>
      <c r="D38" s="61">
        <v>48.594200000000001</v>
      </c>
      <c r="E38" s="62">
        <v>977</v>
      </c>
      <c r="F38" s="63">
        <v>7.1199999999999999E-2</v>
      </c>
      <c r="G38" s="64">
        <v>68064</v>
      </c>
      <c r="H38" s="63">
        <v>4.9603999999999999</v>
      </c>
      <c r="I38" s="64">
        <v>183289</v>
      </c>
      <c r="J38" s="63">
        <v>13.357900000000001</v>
      </c>
      <c r="K38" s="64">
        <v>103662</v>
      </c>
      <c r="L38" s="63">
        <v>7.5547000000000004</v>
      </c>
      <c r="M38" s="64">
        <v>293528</v>
      </c>
      <c r="N38" s="63">
        <v>21.3919</v>
      </c>
      <c r="O38" s="64">
        <v>1427</v>
      </c>
      <c r="P38" s="63">
        <v>0.104</v>
      </c>
      <c r="Q38" s="65">
        <v>15835</v>
      </c>
      <c r="R38" s="66">
        <v>1.1540299999999999</v>
      </c>
      <c r="S38" s="60">
        <v>71441</v>
      </c>
      <c r="T38" s="61">
        <v>5.2065200000000003</v>
      </c>
      <c r="U38" s="60">
        <v>15266</v>
      </c>
      <c r="V38" s="61">
        <v>1.1125700000000001</v>
      </c>
      <c r="W38" s="67">
        <v>40117</v>
      </c>
      <c r="X38" s="68">
        <v>2.92367</v>
      </c>
      <c r="Y38" s="69">
        <v>2561</v>
      </c>
      <c r="Z38" s="70">
        <v>99.960999999999999</v>
      </c>
    </row>
    <row r="39" spans="1:26" s="71" customFormat="1" ht="15" customHeight="1" x14ac:dyDescent="0.25">
      <c r="A39" s="58"/>
      <c r="B39" s="72" t="s">
        <v>56</v>
      </c>
      <c r="C39" s="73">
        <v>162155</v>
      </c>
      <c r="D39" s="74">
        <v>48.838000000000001</v>
      </c>
      <c r="E39" s="75">
        <v>16842</v>
      </c>
      <c r="F39" s="76">
        <v>5.0724999999999998</v>
      </c>
      <c r="G39" s="77">
        <v>1883</v>
      </c>
      <c r="H39" s="76">
        <v>0.56710000000000005</v>
      </c>
      <c r="I39" s="77">
        <v>100319</v>
      </c>
      <c r="J39" s="76">
        <v>30.214200000000002</v>
      </c>
      <c r="K39" s="77">
        <v>3131</v>
      </c>
      <c r="L39" s="76">
        <v>0.94299999999999995</v>
      </c>
      <c r="M39" s="77">
        <v>36647</v>
      </c>
      <c r="N39" s="76">
        <v>11.0374</v>
      </c>
      <c r="O39" s="77">
        <v>258</v>
      </c>
      <c r="P39" s="76">
        <v>7.7700000000000005E-2</v>
      </c>
      <c r="Q39" s="78">
        <v>3075</v>
      </c>
      <c r="R39" s="48">
        <v>0.92613000000000001</v>
      </c>
      <c r="S39" s="73">
        <v>17715</v>
      </c>
      <c r="T39" s="74">
        <v>5.3354299999999997</v>
      </c>
      <c r="U39" s="73">
        <v>1499</v>
      </c>
      <c r="V39" s="74">
        <v>0.45146999999999998</v>
      </c>
      <c r="W39" s="79">
        <v>22710</v>
      </c>
      <c r="X39" s="80">
        <v>6.8398300000000001</v>
      </c>
      <c r="Y39" s="55">
        <v>866</v>
      </c>
      <c r="Z39" s="56">
        <v>100</v>
      </c>
    </row>
    <row r="40" spans="1:26" s="71" customFormat="1" ht="15" customHeight="1" x14ac:dyDescent="0.25">
      <c r="A40" s="58"/>
      <c r="B40" s="59" t="s">
        <v>57</v>
      </c>
      <c r="C40" s="60">
        <v>1312922</v>
      </c>
      <c r="D40" s="61">
        <v>48.527200000000001</v>
      </c>
      <c r="E40" s="62">
        <v>8936</v>
      </c>
      <c r="F40" s="63">
        <v>0.33029999999999998</v>
      </c>
      <c r="G40" s="64">
        <v>121082</v>
      </c>
      <c r="H40" s="63">
        <v>4.4752999999999998</v>
      </c>
      <c r="I40" s="64">
        <v>353168</v>
      </c>
      <c r="J40" s="63">
        <v>13.0535</v>
      </c>
      <c r="K40" s="64">
        <v>225754</v>
      </c>
      <c r="L40" s="63">
        <v>8.3442000000000007</v>
      </c>
      <c r="M40" s="64">
        <v>568674</v>
      </c>
      <c r="N40" s="63">
        <v>21.018899999999999</v>
      </c>
      <c r="O40" s="64">
        <v>3218</v>
      </c>
      <c r="P40" s="63">
        <v>0.11890000000000001</v>
      </c>
      <c r="Q40" s="65">
        <v>32090</v>
      </c>
      <c r="R40" s="66">
        <v>1.1860900000000001</v>
      </c>
      <c r="S40" s="60">
        <v>154922</v>
      </c>
      <c r="T40" s="61">
        <v>5.7261100000000003</v>
      </c>
      <c r="U40" s="60">
        <v>24889</v>
      </c>
      <c r="V40" s="61">
        <v>0.91993000000000003</v>
      </c>
      <c r="W40" s="67">
        <v>109398</v>
      </c>
      <c r="X40" s="68">
        <v>4.0434900000000003</v>
      </c>
      <c r="Y40" s="69">
        <v>4873</v>
      </c>
      <c r="Z40" s="70">
        <v>100</v>
      </c>
    </row>
    <row r="41" spans="1:26" s="71" customFormat="1" ht="15" customHeight="1" x14ac:dyDescent="0.25">
      <c r="A41" s="58"/>
      <c r="B41" s="72" t="s">
        <v>58</v>
      </c>
      <c r="C41" s="73">
        <v>757943</v>
      </c>
      <c r="D41" s="74">
        <v>48.619199999999999</v>
      </c>
      <c r="E41" s="75">
        <v>9142</v>
      </c>
      <c r="F41" s="76">
        <v>0.58640000000000003</v>
      </c>
      <c r="G41" s="77">
        <v>25558</v>
      </c>
      <c r="H41" s="76">
        <v>1.6394</v>
      </c>
      <c r="I41" s="77">
        <v>133391</v>
      </c>
      <c r="J41" s="76">
        <v>8.5564999999999998</v>
      </c>
      <c r="K41" s="77">
        <v>192940</v>
      </c>
      <c r="L41" s="76">
        <v>12.3764</v>
      </c>
      <c r="M41" s="77">
        <v>362105</v>
      </c>
      <c r="N41" s="76">
        <v>23.227699999999999</v>
      </c>
      <c r="O41" s="77">
        <v>1045</v>
      </c>
      <c r="P41" s="76">
        <v>6.7000000000000004E-2</v>
      </c>
      <c r="Q41" s="78">
        <v>33762</v>
      </c>
      <c r="R41" s="48">
        <v>2.1657099999999998</v>
      </c>
      <c r="S41" s="73">
        <v>63875</v>
      </c>
      <c r="T41" s="74">
        <v>4.09734</v>
      </c>
      <c r="U41" s="73">
        <v>10067</v>
      </c>
      <c r="V41" s="74">
        <v>0.64576</v>
      </c>
      <c r="W41" s="79">
        <v>46624</v>
      </c>
      <c r="X41" s="80">
        <v>2.9907499999999998</v>
      </c>
      <c r="Y41" s="55">
        <v>2661</v>
      </c>
      <c r="Z41" s="56">
        <v>100</v>
      </c>
    </row>
    <row r="42" spans="1:26" s="71" customFormat="1" ht="15" customHeight="1" x14ac:dyDescent="0.25">
      <c r="A42" s="58"/>
      <c r="B42" s="59" t="s">
        <v>59</v>
      </c>
      <c r="C42" s="60">
        <v>55601</v>
      </c>
      <c r="D42" s="61">
        <v>48.392499999999998</v>
      </c>
      <c r="E42" s="62">
        <v>4841</v>
      </c>
      <c r="F42" s="63">
        <v>4.2134</v>
      </c>
      <c r="G42" s="64">
        <v>1085</v>
      </c>
      <c r="H42" s="63">
        <v>0.94430000000000003</v>
      </c>
      <c r="I42" s="64">
        <v>2757</v>
      </c>
      <c r="J42" s="63">
        <v>2.3996</v>
      </c>
      <c r="K42" s="64">
        <v>3136</v>
      </c>
      <c r="L42" s="63">
        <v>2.7294</v>
      </c>
      <c r="M42" s="64">
        <v>42698</v>
      </c>
      <c r="N42" s="63">
        <v>37.162300000000002</v>
      </c>
      <c r="O42" s="64">
        <v>183</v>
      </c>
      <c r="P42" s="63">
        <v>0.1593</v>
      </c>
      <c r="Q42" s="65">
        <v>901</v>
      </c>
      <c r="R42" s="66">
        <v>0.78419000000000005</v>
      </c>
      <c r="S42" s="60">
        <v>5374</v>
      </c>
      <c r="T42" s="61">
        <v>4.67727</v>
      </c>
      <c r="U42" s="60">
        <v>1070</v>
      </c>
      <c r="V42" s="61">
        <v>0.93128</v>
      </c>
      <c r="W42" s="67">
        <v>1706</v>
      </c>
      <c r="X42" s="68">
        <v>1.48482</v>
      </c>
      <c r="Y42" s="69">
        <v>483</v>
      </c>
      <c r="Z42" s="70">
        <v>100</v>
      </c>
    </row>
    <row r="43" spans="1:26" s="71" customFormat="1" ht="15" customHeight="1" x14ac:dyDescent="0.25">
      <c r="A43" s="58"/>
      <c r="B43" s="72" t="s">
        <v>60</v>
      </c>
      <c r="C43" s="73">
        <v>839568</v>
      </c>
      <c r="D43" s="74">
        <v>48.447600000000001</v>
      </c>
      <c r="E43" s="75">
        <v>1115</v>
      </c>
      <c r="F43" s="76">
        <v>6.4299999999999996E-2</v>
      </c>
      <c r="G43" s="77">
        <v>20626</v>
      </c>
      <c r="H43" s="76">
        <v>1.1901999999999999</v>
      </c>
      <c r="I43" s="77">
        <v>47953</v>
      </c>
      <c r="J43" s="76">
        <v>2.7671000000000001</v>
      </c>
      <c r="K43" s="77">
        <v>137467</v>
      </c>
      <c r="L43" s="76">
        <v>7.9325999999999999</v>
      </c>
      <c r="M43" s="77">
        <v>587971</v>
      </c>
      <c r="N43" s="76">
        <v>33.929099999999998</v>
      </c>
      <c r="O43" s="77">
        <v>733</v>
      </c>
      <c r="P43" s="76">
        <v>4.2299999999999997E-2</v>
      </c>
      <c r="Q43" s="78">
        <v>43703</v>
      </c>
      <c r="R43" s="48">
        <v>2.5219</v>
      </c>
      <c r="S43" s="73">
        <v>89260</v>
      </c>
      <c r="T43" s="74">
        <v>5.1507899999999998</v>
      </c>
      <c r="U43" s="73">
        <v>18494</v>
      </c>
      <c r="V43" s="74">
        <v>1.0671999999999999</v>
      </c>
      <c r="W43" s="79">
        <v>23982</v>
      </c>
      <c r="X43" s="80">
        <v>1.3838900000000001</v>
      </c>
      <c r="Y43" s="55">
        <v>3593</v>
      </c>
      <c r="Z43" s="56">
        <v>99.971999999999994</v>
      </c>
    </row>
    <row r="44" spans="1:26" s="71" customFormat="1" ht="15" customHeight="1" x14ac:dyDescent="0.25">
      <c r="A44" s="58"/>
      <c r="B44" s="59" t="s">
        <v>61</v>
      </c>
      <c r="C44" s="60">
        <v>337984</v>
      </c>
      <c r="D44" s="61">
        <v>48.701099999999997</v>
      </c>
      <c r="E44" s="62">
        <v>45944</v>
      </c>
      <c r="F44" s="63">
        <v>6.6201999999999996</v>
      </c>
      <c r="G44" s="64">
        <v>6981</v>
      </c>
      <c r="H44" s="63">
        <v>1.0059</v>
      </c>
      <c r="I44" s="64">
        <v>58458</v>
      </c>
      <c r="J44" s="63">
        <v>8.4234000000000009</v>
      </c>
      <c r="K44" s="64">
        <v>28889</v>
      </c>
      <c r="L44" s="63">
        <v>4.1627000000000001</v>
      </c>
      <c r="M44" s="64">
        <v>164345</v>
      </c>
      <c r="N44" s="63">
        <v>23.681000000000001</v>
      </c>
      <c r="O44" s="64">
        <v>1261</v>
      </c>
      <c r="P44" s="63">
        <v>0.1817</v>
      </c>
      <c r="Q44" s="65">
        <v>32106</v>
      </c>
      <c r="R44" s="66">
        <v>4.6262499999999998</v>
      </c>
      <c r="S44" s="60">
        <v>40315</v>
      </c>
      <c r="T44" s="61">
        <v>5.8091100000000004</v>
      </c>
      <c r="U44" s="60">
        <v>4109</v>
      </c>
      <c r="V44" s="61">
        <v>0.59208000000000005</v>
      </c>
      <c r="W44" s="67">
        <v>25718</v>
      </c>
      <c r="X44" s="68">
        <v>3.7057899999999999</v>
      </c>
      <c r="Y44" s="69">
        <v>1816</v>
      </c>
      <c r="Z44" s="70">
        <v>100</v>
      </c>
    </row>
    <row r="45" spans="1:26" s="71" customFormat="1" ht="15" customHeight="1" x14ac:dyDescent="0.25">
      <c r="A45" s="58"/>
      <c r="B45" s="72" t="s">
        <v>62</v>
      </c>
      <c r="C45" s="73">
        <v>282709</v>
      </c>
      <c r="D45" s="74">
        <v>48.605200000000004</v>
      </c>
      <c r="E45" s="75">
        <v>3761</v>
      </c>
      <c r="F45" s="76">
        <v>0.64659999999999995</v>
      </c>
      <c r="G45" s="77">
        <v>11886</v>
      </c>
      <c r="H45" s="76">
        <v>2.0434999999999999</v>
      </c>
      <c r="I45" s="77">
        <v>65878</v>
      </c>
      <c r="J45" s="76">
        <v>11.3262</v>
      </c>
      <c r="K45" s="77">
        <v>6674</v>
      </c>
      <c r="L45" s="76">
        <v>1.1474</v>
      </c>
      <c r="M45" s="77">
        <v>174505</v>
      </c>
      <c r="N45" s="76">
        <v>30.002099999999999</v>
      </c>
      <c r="O45" s="77">
        <v>2119</v>
      </c>
      <c r="P45" s="76">
        <v>0.36430000000000001</v>
      </c>
      <c r="Q45" s="78">
        <v>17886</v>
      </c>
      <c r="R45" s="48">
        <v>3.0750799999999998</v>
      </c>
      <c r="S45" s="73">
        <v>26219</v>
      </c>
      <c r="T45" s="74">
        <v>4.5077499999999997</v>
      </c>
      <c r="U45" s="73">
        <v>6135</v>
      </c>
      <c r="V45" s="74">
        <v>1.05477</v>
      </c>
      <c r="W45" s="79">
        <v>24384</v>
      </c>
      <c r="X45" s="80">
        <v>4.1922600000000001</v>
      </c>
      <c r="Y45" s="55">
        <v>1289</v>
      </c>
      <c r="Z45" s="56">
        <v>100</v>
      </c>
    </row>
    <row r="46" spans="1:26" s="71" customFormat="1" ht="15" customHeight="1" x14ac:dyDescent="0.25">
      <c r="A46" s="58"/>
      <c r="B46" s="59" t="s">
        <v>63</v>
      </c>
      <c r="C46" s="60">
        <v>836032</v>
      </c>
      <c r="D46" s="61">
        <v>48.601900000000001</v>
      </c>
      <c r="E46" s="62">
        <v>1421</v>
      </c>
      <c r="F46" s="63">
        <v>8.2600000000000007E-2</v>
      </c>
      <c r="G46" s="64">
        <v>33597</v>
      </c>
      <c r="H46" s="63">
        <v>1.9531000000000001</v>
      </c>
      <c r="I46" s="64">
        <v>95542</v>
      </c>
      <c r="J46" s="63">
        <v>5.5541999999999998</v>
      </c>
      <c r="K46" s="64">
        <v>123890</v>
      </c>
      <c r="L46" s="63">
        <v>7.2022000000000004</v>
      </c>
      <c r="M46" s="64">
        <v>547745</v>
      </c>
      <c r="N46" s="63">
        <v>31.842600000000001</v>
      </c>
      <c r="O46" s="64">
        <v>785</v>
      </c>
      <c r="P46" s="63">
        <v>4.5600000000000002E-2</v>
      </c>
      <c r="Q46" s="65">
        <v>33052</v>
      </c>
      <c r="R46" s="66">
        <v>1.92144</v>
      </c>
      <c r="S46" s="60">
        <v>100561</v>
      </c>
      <c r="T46" s="61">
        <v>5.8460099999999997</v>
      </c>
      <c r="U46" s="60">
        <v>15922</v>
      </c>
      <c r="V46" s="61">
        <v>0.92561000000000004</v>
      </c>
      <c r="W46" s="67">
        <v>29289</v>
      </c>
      <c r="X46" s="68">
        <v>1.70269</v>
      </c>
      <c r="Y46" s="69">
        <v>3006</v>
      </c>
      <c r="Z46" s="70">
        <v>100</v>
      </c>
    </row>
    <row r="47" spans="1:26" s="71" customFormat="1" ht="15" customHeight="1" x14ac:dyDescent="0.25">
      <c r="A47" s="58"/>
      <c r="B47" s="72" t="s">
        <v>64</v>
      </c>
      <c r="C47" s="73">
        <v>68895</v>
      </c>
      <c r="D47" s="74">
        <v>48.438499999999998</v>
      </c>
      <c r="E47" s="75">
        <v>537</v>
      </c>
      <c r="F47" s="76">
        <v>0.37759999999999999</v>
      </c>
      <c r="G47" s="77">
        <v>2323</v>
      </c>
      <c r="H47" s="76">
        <v>1.6332</v>
      </c>
      <c r="I47" s="77">
        <v>17616</v>
      </c>
      <c r="J47" s="76">
        <v>12.385400000000001</v>
      </c>
      <c r="K47" s="77">
        <v>5952</v>
      </c>
      <c r="L47" s="76">
        <v>4.1847000000000003</v>
      </c>
      <c r="M47" s="77">
        <v>39247</v>
      </c>
      <c r="N47" s="76">
        <v>27.593599999999999</v>
      </c>
      <c r="O47" s="77">
        <v>107</v>
      </c>
      <c r="P47" s="76">
        <v>7.5200000000000003E-2</v>
      </c>
      <c r="Q47" s="78">
        <v>3113</v>
      </c>
      <c r="R47" s="48">
        <v>2.1886800000000002</v>
      </c>
      <c r="S47" s="73">
        <v>6961</v>
      </c>
      <c r="T47" s="74">
        <v>4.89412</v>
      </c>
      <c r="U47" s="73">
        <v>2034</v>
      </c>
      <c r="V47" s="74">
        <v>1.4300600000000001</v>
      </c>
      <c r="W47" s="79">
        <v>5865</v>
      </c>
      <c r="X47" s="80">
        <v>4.1235400000000002</v>
      </c>
      <c r="Y47" s="55">
        <v>312</v>
      </c>
      <c r="Z47" s="56">
        <v>100</v>
      </c>
    </row>
    <row r="48" spans="1:26" s="71" customFormat="1" ht="15" customHeight="1" x14ac:dyDescent="0.25">
      <c r="A48" s="58"/>
      <c r="B48" s="59" t="s">
        <v>65</v>
      </c>
      <c r="C48" s="60">
        <v>379908</v>
      </c>
      <c r="D48" s="61">
        <v>48.664400000000001</v>
      </c>
      <c r="E48" s="62">
        <v>1334</v>
      </c>
      <c r="F48" s="63">
        <v>0.1709</v>
      </c>
      <c r="G48" s="64">
        <v>6219</v>
      </c>
      <c r="H48" s="63">
        <v>0.79659999999999997</v>
      </c>
      <c r="I48" s="64">
        <v>34128</v>
      </c>
      <c r="J48" s="63">
        <v>4.3715999999999999</v>
      </c>
      <c r="K48" s="64">
        <v>129400</v>
      </c>
      <c r="L48" s="63">
        <v>16.575500000000002</v>
      </c>
      <c r="M48" s="64">
        <v>192305</v>
      </c>
      <c r="N48" s="63">
        <v>24.633299999999998</v>
      </c>
      <c r="O48" s="64">
        <v>502</v>
      </c>
      <c r="P48" s="63">
        <v>6.4299999999999996E-2</v>
      </c>
      <c r="Q48" s="65">
        <v>16020</v>
      </c>
      <c r="R48" s="66">
        <v>2.0520800000000001</v>
      </c>
      <c r="S48" s="60">
        <v>34271</v>
      </c>
      <c r="T48" s="61">
        <v>4.3899499999999998</v>
      </c>
      <c r="U48" s="60">
        <v>6679</v>
      </c>
      <c r="V48" s="61">
        <v>0.85555000000000003</v>
      </c>
      <c r="W48" s="67">
        <v>25262</v>
      </c>
      <c r="X48" s="68">
        <v>3.2359399999999998</v>
      </c>
      <c r="Y48" s="69">
        <v>1243</v>
      </c>
      <c r="Z48" s="70">
        <v>100</v>
      </c>
    </row>
    <row r="49" spans="1:26" s="71" customFormat="1" ht="15" customHeight="1" x14ac:dyDescent="0.25">
      <c r="A49" s="58"/>
      <c r="B49" s="72" t="s">
        <v>66</v>
      </c>
      <c r="C49" s="73">
        <v>67224</v>
      </c>
      <c r="D49" s="74">
        <v>48.443399999999997</v>
      </c>
      <c r="E49" s="75">
        <v>7580</v>
      </c>
      <c r="F49" s="76">
        <v>5.4623999999999997</v>
      </c>
      <c r="G49" s="77">
        <v>1181</v>
      </c>
      <c r="H49" s="76">
        <v>0.85109999999999997</v>
      </c>
      <c r="I49" s="77">
        <v>4062</v>
      </c>
      <c r="J49" s="76">
        <v>2.9272</v>
      </c>
      <c r="K49" s="77">
        <v>2112</v>
      </c>
      <c r="L49" s="76">
        <v>1.522</v>
      </c>
      <c r="M49" s="77">
        <v>49283</v>
      </c>
      <c r="N49" s="76">
        <v>35.514699999999998</v>
      </c>
      <c r="O49" s="77">
        <v>81</v>
      </c>
      <c r="P49" s="76">
        <v>5.8400000000000001E-2</v>
      </c>
      <c r="Q49" s="78">
        <v>2925</v>
      </c>
      <c r="R49" s="48">
        <v>2.1078299999999999</v>
      </c>
      <c r="S49" s="73">
        <v>6755</v>
      </c>
      <c r="T49" s="74">
        <v>4.8678400000000002</v>
      </c>
      <c r="U49" s="73">
        <v>1152</v>
      </c>
      <c r="V49" s="74">
        <v>0.83016000000000001</v>
      </c>
      <c r="W49" s="79">
        <v>2485</v>
      </c>
      <c r="X49" s="80">
        <v>1.7907599999999999</v>
      </c>
      <c r="Y49" s="55">
        <v>698</v>
      </c>
      <c r="Z49" s="56">
        <v>100</v>
      </c>
    </row>
    <row r="50" spans="1:26" s="71" customFormat="1" ht="15" customHeight="1" x14ac:dyDescent="0.25">
      <c r="A50" s="58"/>
      <c r="B50" s="59" t="s">
        <v>67</v>
      </c>
      <c r="C50" s="60">
        <v>481250</v>
      </c>
      <c r="D50" s="61">
        <v>48.6402</v>
      </c>
      <c r="E50" s="62">
        <v>822</v>
      </c>
      <c r="F50" s="63">
        <v>8.3099999999999993E-2</v>
      </c>
      <c r="G50" s="64">
        <v>9917</v>
      </c>
      <c r="H50" s="63">
        <v>1.0023</v>
      </c>
      <c r="I50" s="64">
        <v>49721</v>
      </c>
      <c r="J50" s="63">
        <v>5.0252999999999997</v>
      </c>
      <c r="K50" s="64">
        <v>103052</v>
      </c>
      <c r="L50" s="63">
        <v>10.4155</v>
      </c>
      <c r="M50" s="64">
        <v>303673</v>
      </c>
      <c r="N50" s="63">
        <v>30.692399999999999</v>
      </c>
      <c r="O50" s="64">
        <v>554</v>
      </c>
      <c r="P50" s="63">
        <v>5.6000000000000001E-2</v>
      </c>
      <c r="Q50" s="65">
        <v>13511</v>
      </c>
      <c r="R50" s="66">
        <v>1.36557</v>
      </c>
      <c r="S50" s="60">
        <v>43646</v>
      </c>
      <c r="T50" s="61">
        <v>4.4113300000000004</v>
      </c>
      <c r="U50" s="60">
        <v>6639</v>
      </c>
      <c r="V50" s="61">
        <v>0.67101</v>
      </c>
      <c r="W50" s="67">
        <v>35720</v>
      </c>
      <c r="X50" s="68">
        <v>3.6102400000000001</v>
      </c>
      <c r="Y50" s="69">
        <v>1777</v>
      </c>
      <c r="Z50" s="70">
        <v>100</v>
      </c>
    </row>
    <row r="51" spans="1:26" s="71" customFormat="1" ht="15" customHeight="1" x14ac:dyDescent="0.25">
      <c r="A51" s="58"/>
      <c r="B51" s="72" t="s">
        <v>68</v>
      </c>
      <c r="C51" s="73">
        <v>2629489</v>
      </c>
      <c r="D51" s="74">
        <v>48.7136</v>
      </c>
      <c r="E51" s="75">
        <v>8862</v>
      </c>
      <c r="F51" s="76">
        <v>0.16420000000000001</v>
      </c>
      <c r="G51" s="77">
        <v>114892</v>
      </c>
      <c r="H51" s="76">
        <v>2.1284999999999998</v>
      </c>
      <c r="I51" s="77">
        <v>1389909</v>
      </c>
      <c r="J51" s="76">
        <v>25.749300000000002</v>
      </c>
      <c r="K51" s="77">
        <v>331645</v>
      </c>
      <c r="L51" s="76">
        <v>6.1440000000000001</v>
      </c>
      <c r="M51" s="77">
        <v>717895</v>
      </c>
      <c r="N51" s="76">
        <v>13.2996</v>
      </c>
      <c r="O51" s="77">
        <v>3797</v>
      </c>
      <c r="P51" s="76">
        <v>7.0300000000000001E-2</v>
      </c>
      <c r="Q51" s="78">
        <v>62489</v>
      </c>
      <c r="R51" s="48">
        <v>1.1576599999999999</v>
      </c>
      <c r="S51" s="73">
        <v>162692</v>
      </c>
      <c r="T51" s="74">
        <v>3.0140099999999999</v>
      </c>
      <c r="U51" s="73">
        <v>132799</v>
      </c>
      <c r="V51" s="74">
        <v>2.4602200000000001</v>
      </c>
      <c r="W51" s="79">
        <v>475870</v>
      </c>
      <c r="X51" s="80">
        <v>8.8159100000000006</v>
      </c>
      <c r="Y51" s="55">
        <v>8758</v>
      </c>
      <c r="Z51" s="56">
        <v>100</v>
      </c>
    </row>
    <row r="52" spans="1:26" s="71" customFormat="1" ht="15" customHeight="1" x14ac:dyDescent="0.25">
      <c r="A52" s="58"/>
      <c r="B52" s="59" t="s">
        <v>69</v>
      </c>
      <c r="C52" s="60">
        <v>321256</v>
      </c>
      <c r="D52" s="61">
        <v>48.499200000000002</v>
      </c>
      <c r="E52" s="62">
        <v>3205</v>
      </c>
      <c r="F52" s="63">
        <v>0.4839</v>
      </c>
      <c r="G52" s="64">
        <v>5696</v>
      </c>
      <c r="H52" s="63">
        <v>0.8599</v>
      </c>
      <c r="I52" s="64">
        <v>55761</v>
      </c>
      <c r="J52" s="63">
        <v>8.4181000000000008</v>
      </c>
      <c r="K52" s="64">
        <v>4472</v>
      </c>
      <c r="L52" s="63">
        <v>0.67510000000000003</v>
      </c>
      <c r="M52" s="64">
        <v>238318</v>
      </c>
      <c r="N52" s="63">
        <v>35.978299999999997</v>
      </c>
      <c r="O52" s="64">
        <v>4860</v>
      </c>
      <c r="P52" s="63">
        <v>0.73370000000000002</v>
      </c>
      <c r="Q52" s="65">
        <v>8944</v>
      </c>
      <c r="R52" s="66">
        <v>1.35025</v>
      </c>
      <c r="S52" s="60">
        <v>31696</v>
      </c>
      <c r="T52" s="61">
        <v>4.7850700000000002</v>
      </c>
      <c r="U52" s="60">
        <v>4475</v>
      </c>
      <c r="V52" s="61">
        <v>0.67557999999999996</v>
      </c>
      <c r="W52" s="67">
        <v>23491</v>
      </c>
      <c r="X52" s="68">
        <v>3.5463800000000001</v>
      </c>
      <c r="Y52" s="69">
        <v>1029</v>
      </c>
      <c r="Z52" s="70">
        <v>100</v>
      </c>
    </row>
    <row r="53" spans="1:26" s="71" customFormat="1" ht="15" customHeight="1" x14ac:dyDescent="0.25">
      <c r="A53" s="58"/>
      <c r="B53" s="72" t="s">
        <v>70</v>
      </c>
      <c r="C53" s="73">
        <v>40014</v>
      </c>
      <c r="D53" s="74">
        <v>48.176600000000001</v>
      </c>
      <c r="E53" s="75">
        <v>181</v>
      </c>
      <c r="F53" s="76">
        <v>0.21790000000000001</v>
      </c>
      <c r="G53" s="77">
        <v>979</v>
      </c>
      <c r="H53" s="76">
        <v>1.1787000000000001</v>
      </c>
      <c r="I53" s="77">
        <v>723</v>
      </c>
      <c r="J53" s="76">
        <v>0.87050000000000005</v>
      </c>
      <c r="K53" s="77">
        <v>978</v>
      </c>
      <c r="L53" s="76">
        <v>1.1775</v>
      </c>
      <c r="M53" s="77">
        <v>35875</v>
      </c>
      <c r="N53" s="76">
        <v>43.193199999999997</v>
      </c>
      <c r="O53" s="77">
        <v>78</v>
      </c>
      <c r="P53" s="76">
        <v>9.3899999999999997E-2</v>
      </c>
      <c r="Q53" s="78">
        <v>1200</v>
      </c>
      <c r="R53" s="48">
        <v>1.44479</v>
      </c>
      <c r="S53" s="73">
        <v>4514</v>
      </c>
      <c r="T53" s="74">
        <v>5.4348200000000002</v>
      </c>
      <c r="U53" s="73">
        <v>1853</v>
      </c>
      <c r="V53" s="74">
        <v>2.2309999999999999</v>
      </c>
      <c r="W53" s="79">
        <v>1183</v>
      </c>
      <c r="X53" s="80">
        <v>1.42432</v>
      </c>
      <c r="Y53" s="55">
        <v>302</v>
      </c>
      <c r="Z53" s="56">
        <v>100</v>
      </c>
    </row>
    <row r="54" spans="1:26" s="71" customFormat="1" ht="15" customHeight="1" x14ac:dyDescent="0.25">
      <c r="A54" s="58"/>
      <c r="B54" s="59" t="s">
        <v>71</v>
      </c>
      <c r="C54" s="60">
        <v>627729</v>
      </c>
      <c r="D54" s="61">
        <v>48.502299999999998</v>
      </c>
      <c r="E54" s="62">
        <v>1757</v>
      </c>
      <c r="F54" s="63">
        <v>0.1358</v>
      </c>
      <c r="G54" s="64">
        <v>44064</v>
      </c>
      <c r="H54" s="63">
        <v>3.4047000000000001</v>
      </c>
      <c r="I54" s="64">
        <v>98085</v>
      </c>
      <c r="J54" s="63">
        <v>7.5787000000000004</v>
      </c>
      <c r="K54" s="64">
        <v>141653</v>
      </c>
      <c r="L54" s="63">
        <v>10.945</v>
      </c>
      <c r="M54" s="64">
        <v>305769</v>
      </c>
      <c r="N54" s="63">
        <v>23.625599999999999</v>
      </c>
      <c r="O54" s="64">
        <v>1047</v>
      </c>
      <c r="P54" s="63">
        <v>8.09E-2</v>
      </c>
      <c r="Q54" s="65">
        <v>35354</v>
      </c>
      <c r="R54" s="66">
        <v>2.7316699999999998</v>
      </c>
      <c r="S54" s="60">
        <v>56103</v>
      </c>
      <c r="T54" s="61">
        <v>4.3348699999999996</v>
      </c>
      <c r="U54" s="60">
        <v>10673</v>
      </c>
      <c r="V54" s="61">
        <v>0.82465999999999995</v>
      </c>
      <c r="W54" s="67">
        <v>54431</v>
      </c>
      <c r="X54" s="68">
        <v>4.2056800000000001</v>
      </c>
      <c r="Y54" s="69">
        <v>1982</v>
      </c>
      <c r="Z54" s="70">
        <v>100</v>
      </c>
    </row>
    <row r="55" spans="1:26" s="71" customFormat="1" ht="15" customHeight="1" x14ac:dyDescent="0.25">
      <c r="A55" s="58"/>
      <c r="B55" s="72" t="s">
        <v>72</v>
      </c>
      <c r="C55" s="73">
        <v>542790</v>
      </c>
      <c r="D55" s="74">
        <v>48.453499999999998</v>
      </c>
      <c r="E55" s="75">
        <v>6613</v>
      </c>
      <c r="F55" s="76">
        <v>0.59030000000000005</v>
      </c>
      <c r="G55" s="77">
        <v>42086</v>
      </c>
      <c r="H55" s="76">
        <v>3.7568999999999999</v>
      </c>
      <c r="I55" s="77">
        <v>127920</v>
      </c>
      <c r="J55" s="76">
        <v>11.4191</v>
      </c>
      <c r="K55" s="77">
        <v>23924</v>
      </c>
      <c r="L55" s="76">
        <v>2.1356000000000002</v>
      </c>
      <c r="M55" s="77">
        <v>291817</v>
      </c>
      <c r="N55" s="76">
        <v>26.049800000000001</v>
      </c>
      <c r="O55" s="77">
        <v>6055</v>
      </c>
      <c r="P55" s="76">
        <v>0.54049999999999998</v>
      </c>
      <c r="Q55" s="78">
        <v>44375</v>
      </c>
      <c r="R55" s="48">
        <v>3.9612400000000001</v>
      </c>
      <c r="S55" s="73">
        <v>47996</v>
      </c>
      <c r="T55" s="74">
        <v>4.2844800000000003</v>
      </c>
      <c r="U55" s="73">
        <v>13455</v>
      </c>
      <c r="V55" s="74">
        <v>1.20109</v>
      </c>
      <c r="W55" s="79">
        <v>59214</v>
      </c>
      <c r="X55" s="80">
        <v>5.2858799999999997</v>
      </c>
      <c r="Y55" s="55">
        <v>2339</v>
      </c>
      <c r="Z55" s="56">
        <v>100</v>
      </c>
    </row>
    <row r="56" spans="1:26" s="71" customFormat="1" ht="15" customHeight="1" x14ac:dyDescent="0.25">
      <c r="A56" s="58"/>
      <c r="B56" s="59" t="s">
        <v>73</v>
      </c>
      <c r="C56" s="60">
        <v>130994</v>
      </c>
      <c r="D56" s="61">
        <v>48.265300000000003</v>
      </c>
      <c r="E56" s="62">
        <v>112</v>
      </c>
      <c r="F56" s="63">
        <v>4.1300000000000003E-2</v>
      </c>
      <c r="G56" s="64">
        <v>911</v>
      </c>
      <c r="H56" s="63">
        <v>0.3357</v>
      </c>
      <c r="I56" s="64">
        <v>2267</v>
      </c>
      <c r="J56" s="63">
        <v>0.83530000000000004</v>
      </c>
      <c r="K56" s="64">
        <v>5451</v>
      </c>
      <c r="L56" s="63">
        <v>2.0084</v>
      </c>
      <c r="M56" s="64">
        <v>118183</v>
      </c>
      <c r="N56" s="63">
        <v>43.545000000000002</v>
      </c>
      <c r="O56" s="64">
        <v>65</v>
      </c>
      <c r="P56" s="63">
        <v>2.3900000000000001E-2</v>
      </c>
      <c r="Q56" s="65">
        <v>4005</v>
      </c>
      <c r="R56" s="66">
        <v>1.47566</v>
      </c>
      <c r="S56" s="60">
        <v>15719</v>
      </c>
      <c r="T56" s="61">
        <v>5.7917300000000003</v>
      </c>
      <c r="U56" s="60">
        <v>1916</v>
      </c>
      <c r="V56" s="61">
        <v>0.70596000000000003</v>
      </c>
      <c r="W56" s="67">
        <v>1252</v>
      </c>
      <c r="X56" s="68">
        <v>0.46129999999999999</v>
      </c>
      <c r="Y56" s="69">
        <v>691</v>
      </c>
      <c r="Z56" s="70">
        <v>100</v>
      </c>
    </row>
    <row r="57" spans="1:26" s="71" customFormat="1" ht="15" customHeight="1" x14ac:dyDescent="0.25">
      <c r="A57" s="58"/>
      <c r="B57" s="72" t="s">
        <v>74</v>
      </c>
      <c r="C57" s="73">
        <v>418743</v>
      </c>
      <c r="D57" s="74">
        <v>48.488</v>
      </c>
      <c r="E57" s="75">
        <v>4815</v>
      </c>
      <c r="F57" s="76">
        <v>0.5575</v>
      </c>
      <c r="G57" s="77">
        <v>17208</v>
      </c>
      <c r="H57" s="76">
        <v>1.9925999999999999</v>
      </c>
      <c r="I57" s="77">
        <v>50663</v>
      </c>
      <c r="J57" s="76">
        <v>5.8665000000000003</v>
      </c>
      <c r="K57" s="77">
        <v>38390</v>
      </c>
      <c r="L57" s="76">
        <v>4.4452999999999996</v>
      </c>
      <c r="M57" s="77">
        <v>290694</v>
      </c>
      <c r="N57" s="76">
        <v>33.660699999999999</v>
      </c>
      <c r="O57" s="77">
        <v>310</v>
      </c>
      <c r="P57" s="76">
        <v>3.5900000000000001E-2</v>
      </c>
      <c r="Q57" s="78">
        <v>16663</v>
      </c>
      <c r="R57" s="48">
        <v>1.9294800000000001</v>
      </c>
      <c r="S57" s="73">
        <v>39554</v>
      </c>
      <c r="T57" s="74">
        <v>4.58012</v>
      </c>
      <c r="U57" s="73">
        <v>3930</v>
      </c>
      <c r="V57" s="74">
        <v>0.45506999999999997</v>
      </c>
      <c r="W57" s="79">
        <v>23912</v>
      </c>
      <c r="X57" s="80">
        <v>2.7688700000000002</v>
      </c>
      <c r="Y57" s="55">
        <v>2235</v>
      </c>
      <c r="Z57" s="56">
        <v>100</v>
      </c>
    </row>
    <row r="58" spans="1:26" s="71" customFormat="1" ht="15" customHeight="1" x14ac:dyDescent="0.25">
      <c r="A58" s="58"/>
      <c r="B58" s="59" t="s">
        <v>75</v>
      </c>
      <c r="C58" s="60">
        <v>45484</v>
      </c>
      <c r="D58" s="61">
        <v>48.231299999999997</v>
      </c>
      <c r="E58" s="62">
        <v>1712</v>
      </c>
      <c r="F58" s="63">
        <v>1.8153999999999999</v>
      </c>
      <c r="G58" s="64">
        <v>387</v>
      </c>
      <c r="H58" s="63">
        <v>0.41039999999999999</v>
      </c>
      <c r="I58" s="64">
        <v>6226</v>
      </c>
      <c r="J58" s="63">
        <v>6.6021000000000001</v>
      </c>
      <c r="K58" s="64">
        <v>477</v>
      </c>
      <c r="L58" s="63">
        <v>0.50580000000000003</v>
      </c>
      <c r="M58" s="64">
        <v>35189</v>
      </c>
      <c r="N58" s="63">
        <v>37.314399999999999</v>
      </c>
      <c r="O58" s="64">
        <v>78</v>
      </c>
      <c r="P58" s="63">
        <v>8.2699999999999996E-2</v>
      </c>
      <c r="Q58" s="65">
        <v>1415</v>
      </c>
      <c r="R58" s="66">
        <v>1.50047</v>
      </c>
      <c r="S58" s="60">
        <v>4501</v>
      </c>
      <c r="T58" s="61">
        <v>4.7728599999999997</v>
      </c>
      <c r="U58" s="60">
        <v>875</v>
      </c>
      <c r="V58" s="61">
        <v>0.92784999999999995</v>
      </c>
      <c r="W58" s="67">
        <v>1242</v>
      </c>
      <c r="X58" s="68">
        <v>1.3170200000000001</v>
      </c>
      <c r="Y58" s="69">
        <v>366</v>
      </c>
      <c r="Z58" s="70">
        <v>100</v>
      </c>
    </row>
    <row r="59" spans="1:26" s="71" customFormat="1" ht="15" customHeight="1" x14ac:dyDescent="0.25">
      <c r="A59" s="58"/>
      <c r="B59" s="98" t="s">
        <v>82</v>
      </c>
      <c r="C59" s="99">
        <v>171367</v>
      </c>
      <c r="D59" s="100">
        <v>49.1967</v>
      </c>
      <c r="E59" s="101">
        <v>114</v>
      </c>
      <c r="F59" s="102">
        <v>3.27E-2</v>
      </c>
      <c r="G59" s="103">
        <v>28</v>
      </c>
      <c r="H59" s="102">
        <v>8.0000000000000002E-3</v>
      </c>
      <c r="I59" s="103">
        <v>170962</v>
      </c>
      <c r="J59" s="102">
        <v>49.080500000000001</v>
      </c>
      <c r="K59" s="103">
        <v>24</v>
      </c>
      <c r="L59" s="102">
        <v>6.8999999999999999E-3</v>
      </c>
      <c r="M59" s="103">
        <v>230</v>
      </c>
      <c r="N59" s="102">
        <v>6.6000000000000003E-2</v>
      </c>
      <c r="O59" s="103">
        <v>9</v>
      </c>
      <c r="P59" s="102">
        <v>2.5999999999999999E-3</v>
      </c>
      <c r="Q59" s="104">
        <v>0</v>
      </c>
      <c r="R59" s="105">
        <v>0</v>
      </c>
      <c r="S59" s="99">
        <v>33677</v>
      </c>
      <c r="T59" s="100">
        <v>9.6681299999999997</v>
      </c>
      <c r="U59" s="99">
        <v>34</v>
      </c>
      <c r="V59" s="100">
        <v>9.7599999999999996E-3</v>
      </c>
      <c r="W59" s="106">
        <v>429</v>
      </c>
      <c r="X59" s="107">
        <v>0.12316000000000001</v>
      </c>
      <c r="Y59" s="108">
        <v>1099</v>
      </c>
      <c r="Z59" s="109">
        <v>100</v>
      </c>
    </row>
    <row r="60" spans="1:26" s="71" customFormat="1" ht="12.5" x14ac:dyDescent="0.25">
      <c r="A60" s="58"/>
      <c r="B60" s="81" t="str">
        <f>CONCATENATE("NOTE: Table reads (for 50 states, District of Columbia, and Puerto Rico totals): Of all ",TEXT(C7,"#,##0")," public school female students, ",TEXT(E7,"#,##0")," (",TEXT(F7,"0.0"),"% of all public school students) are American Indian or Alaska Native.")</f>
        <v>NOTE: Table reads (for 50 states, District of Columbia, and Puerto Rico totals): Of all 24,750,697 public school female students, 245,128 (0.5% of all public school students) are American Indian or Alaska Native.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3"/>
      <c r="V60" s="84"/>
      <c r="W60" s="82"/>
      <c r="X60" s="82"/>
      <c r="Y60" s="82"/>
      <c r="Z60" s="82"/>
    </row>
    <row r="61" spans="1:26" s="71" customFormat="1" ht="14.15" customHeight="1" x14ac:dyDescent="0.25">
      <c r="B61" s="112" t="s">
        <v>80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 x14ac:dyDescent="0.3">
      <c r="B62" s="112" t="s">
        <v>76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</row>
  </sheetData>
  <mergeCells count="19">
    <mergeCell ref="Y4:Y5"/>
    <mergeCell ref="B62:W62"/>
    <mergeCell ref="B61:Z61"/>
    <mergeCell ref="B2:Z2"/>
    <mergeCell ref="Z4:Z5"/>
    <mergeCell ref="U5:V5"/>
    <mergeCell ref="B4:B6"/>
    <mergeCell ref="E4:R4"/>
    <mergeCell ref="W4:X5"/>
    <mergeCell ref="E5:F5"/>
    <mergeCell ref="G5:H5"/>
    <mergeCell ref="I5:J5"/>
    <mergeCell ref="K5:L5"/>
    <mergeCell ref="M5:N5"/>
    <mergeCell ref="O5:P5"/>
    <mergeCell ref="Q5:R5"/>
    <mergeCell ref="C5:D5"/>
    <mergeCell ref="S4:V4"/>
    <mergeCell ref="S5:T5"/>
  </mergeCells>
  <phoneticPr fontId="16" type="noConversion"/>
  <printOptions horizontalCentered="1"/>
  <pageMargins left="0.25" right="0.25" top="1" bottom="1" header="0.5" footer="0.5"/>
  <pageSetup scale="43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Index</vt:lpstr>
      <vt:lpstr>Overall Enrollment</vt:lpstr>
      <vt:lpstr>Overall Enrollment - Male</vt:lpstr>
      <vt:lpstr>Overall Enrollment - Female</vt:lpstr>
      <vt:lpstr>'Overall Enrollment'!Print_Area</vt:lpstr>
      <vt:lpstr>'Overall Enrollment - Female'!Print_Area</vt:lpstr>
      <vt:lpstr>'Overall Enrollment - Male'!Print_Area</vt:lpstr>
    </vt:vector>
  </TitlesOfParts>
  <Manager/>
  <Company>AIR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Bandeira de Mello</dc:creator>
  <cp:keywords/>
  <dc:description/>
  <cp:lastModifiedBy>Sable, Jennifer</cp:lastModifiedBy>
  <cp:revision/>
  <dcterms:created xsi:type="dcterms:W3CDTF">2014-03-02T22:16:30Z</dcterms:created>
  <dcterms:modified xsi:type="dcterms:W3CDTF">2020-11-19T15:50:20Z</dcterms:modified>
  <cp:category/>
  <cp:contentStatus/>
</cp:coreProperties>
</file>